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2fae57d9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seille" sheetId="1" r:id="R8f56efbb4ace4849"/>
    <x:sheet xmlns:r="http://schemas.openxmlformats.org/officeDocument/2006/relationships" name="Sensitivity" sheetId="2" r:id="R419e1d5a0e5d4224"/>
    <x:sheet xmlns:r="http://schemas.openxmlformats.org/officeDocument/2006/relationships" name="Province" sheetId="3" r:id="Rd2074c918eb64c5d"/>
    <x:sheet xmlns:r="http://schemas.openxmlformats.org/officeDocument/2006/relationships" name="Île-de-France" sheetId="4" r:id="Rb8a1ab255a2b4d18"/>
    <x:sheet xmlns:r="http://schemas.openxmlformats.org/officeDocument/2006/relationships" name="Wider areas" sheetId="5" r:id="R8e351219d9cc4658"/>
    <x:sheet xmlns:r="http://schemas.openxmlformats.org/officeDocument/2006/relationships" name="Method" sheetId="6" r:id="Re3e26359384d4c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%"/>
    <x:numFmt numFmtId="202" formatCode="0.00000"/>
    <x:numFmt numFmtId="203" formatCode="0.00"/>
  </x:numFmts>
  <x:fonts count="11">
    <x:font>
      <x:sz val="11"/>
      <x:name val="Carlito"/>
    </x:font>
    <x:font>
      <x:sz val="11"/>
      <x:color rgb="FF182C3C"/>
      <x:name val="Helvetica Neue"/>
    </x:font>
    <x:font>
      <x:b/>
      <x:sz val="18"/>
      <x:color rgb="FF182C3C"/>
      <x:name val="Helvetica Neue"/>
    </x:font>
    <x:font>
      <x:i/>
      <x:sz val="10"/>
      <x:color rgb="FF5B6974"/>
      <x:name val="Helvetica Neue"/>
    </x:font>
    <x:font>
      <x:b/>
      <x:sz val="12"/>
      <x:color rgb="FF174F79"/>
      <x:name val="Helvetica Neue"/>
    </x:font>
    <x:font>
      <x:sz val="10"/>
      <x:color rgb="FF182C3C"/>
      <x:name val="Helvetica Neue"/>
    </x:font>
    <x:font>
      <x:b/>
      <x:sz val="10"/>
      <x:color rgb="FFFFFFFF"/>
      <x:name val="Helvetica Neue"/>
    </x:font>
    <x:font>
      <x:sz val="9"/>
      <x:color rgb="FF5B6974"/>
      <x:name val="Helvetica Neue"/>
    </x:font>
    <x:font>
      <x:sz val="10"/>
      <x:color rgb="FF174F79"/>
      <x:name val="Helvetica Neue"/>
    </x:font>
    <x:font>
      <x:sz val="8"/>
      <x:color rgb="FF5B6974"/>
      <x:name val="Helvetica Neue"/>
    </x:font>
    <x:font>
      <x:b/>
      <x:sz val="13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FFF1BD"/>
      </x:patternFill>
    </x:fill>
    <x:fill>
      <x:patternFill patternType="solid">
        <x:fgColor rgb="FFFFFFFF"/>
      </x:patternFill>
    </x:fill>
    <x:fill>
      <x:patternFill patternType="solid">
        <x:fgColor rgb="FF273F52"/>
      </x:patternFill>
    </x:fill>
    <x:fill>
      <x:patternFill patternType="solid">
        <x:fgColor rgb="FFF2F5F7"/>
      </x:patternFill>
    </x:fill>
  </x:fills>
  <x:borders count="5">
    <x:border/>
    <x:border>
      <x:bottom style="thin">
        <x:color rgb="FFD5DDE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1" fontId="8" fillId="3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203" fontId="5" fillId="3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b29d37e7b4e3f" /><Relationship Type="http://schemas.openxmlformats.org/officeDocument/2006/relationships/theme" Target="/xl/theme/theme1.xml" Id="R8757ef8402d342a9" /><Relationship Type="http://schemas.openxmlformats.org/officeDocument/2006/relationships/sharedStrings" Target="/xl/sharedStrings.xml" Id="R5cd13bbbc0b9442c" /><Relationship Type="http://schemas.openxmlformats.org/officeDocument/2006/relationships/worksheet" Target="/xl/worksheets/sheet1.xml" Id="R8f56efbb4ace4849" /><Relationship Type="http://schemas.openxmlformats.org/officeDocument/2006/relationships/worksheet" Target="/xl/worksheets/sheet2.xml" Id="R419e1d5a0e5d4224" /><Relationship Type="http://schemas.openxmlformats.org/officeDocument/2006/relationships/worksheet" Target="/xl/worksheets/sheet3.xml" Id="Rd2074c918eb64c5d" /><Relationship Type="http://schemas.openxmlformats.org/officeDocument/2006/relationships/worksheet" Target="/xl/worksheets/sheet4.xml" Id="Rb8a1ab255a2b4d18" /><Relationship Type="http://schemas.openxmlformats.org/officeDocument/2006/relationships/worksheet" Target="/xl/worksheets/sheet5.xml" Id="R8e351219d9cc4658" /><Relationship Type="http://schemas.openxmlformats.org/officeDocument/2006/relationships/worksheet" Target="/xl/worksheets/sheet6.xml" Id="Re3e26359384d4ca5" /></Relationships>
</file>

<file path=xl/tables/table1.xml><?xml version="1.0" encoding="utf-8"?>
<x:table xmlns:x="http://schemas.openxmlformats.org/spreadsheetml/2006/main" id="1" name="MarseilleData" displayName="MarseilleData" ref="A7:M19" headerRowCount="1" totalsRowCount="0" totalsRowShown="0">
  <x:tableColumns count="13">
    <x:tableColumn id="1" name="Centre"/>
    <x:tableColumn id="2" name="Full-circle fiscal individuals"/>
    <x:tableColumn id="3" name="Full-circle adults 18+"/>
    <x:tableColumn id="4" name="Full-circle adults 25–54"/>
    <x:tableColumn id="5" name="Full-circle adults 25–64"/>
    <x:tableColumn id="6" name="Est. higher-income 25–64 inside 6th–8th"/>
    <x:tableColumn id="7" name="Target / estimate inside 6th–8th"/>
    <x:tableColumn id="8" name="Full-circle est. higher-income 25–64"/>
    <x:tableColumn id="9" name="Target / full-circle estimate"/>
    <x:tableColumn id="10" name="Target / full-circle adults 18+"/>
    <x:tableColumn id="11" name="Population share inside 6th–8th"/>
    <x:tableColumn id="12" name="Imputed population share"/>
    <x:tableColumn id="13" name="Source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RadiusComparison" displayName="RadiusComparison" ref="A7:J19" headerRowCount="1" totalsRowCount="0" totalsRowShown="0">
  <x:tableColumns count="10">
    <x:tableColumn id="1" name="Centre"/>
    <x:tableColumn id="2" name="Full-circle est. 25–64 at 1.5 km"/>
    <x:tableColumn id="3" name="Full-circle est. 25–64 at 3 km"/>
    <x:tableColumn id="4" name="Inside 6th–8th est. 25–64 at 1.5 km"/>
    <x:tableColumn id="5" name="Inside 6th–8th est. 25–64 at 3 km"/>
    <x:tableColumn id="6" name="Target / inside-scope estimate at 1.5 km"/>
    <x:tableColumn id="7" name="Target / inside-scope estimate at 3 km"/>
    <x:tableColumn id="8" name="Population share inside 6th–8th at 1.5 km"/>
    <x:tableColumn id="9" name="Population share inside 6th–8th at 3 km"/>
    <x:tableColumn id="10" name="Source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5" name="MarseilleSensitivity" displayName="MarseilleSensitivity" ref="A24:AM240" headerRowCount="1" totalsRowCount="0" totalsRowShown="0">
  <x:tableColumns count="39">
    <x:tableColumn id="1" name="Centre"/>
    <x:tableColumn id="2" name="Radius (m)"/>
    <x:tableColumn id="3" name="Income threshold €/UC"/>
    <x:tableColumn id="4" name="Lognormal σ"/>
    <x:tableColumn id="5" name="Est. higher-income 25–54"/>
    <x:tableColumn id="6" name="Est. higher-income 25–64"/>
    <x:tableColumn id="7" name="Target / estimated 25–64"/>
    <x:tableColumn id="8" name="Target / adults 18+"/>
    <x:tableColumn id="9" name="Adults 25–54 in cells with mean ≥ €28000"/>
    <x:tableColumn id="10" name="Adults 25–64 in cells with mean ≥ €28000"/>
    <x:tableColumn id="11" name="Fiscal individuals"/>
    <x:tableColumn id="12" name="Adults 18+"/>
    <x:tableColumn id="13" name="Adults 25–54"/>
    <x:tableColumn id="14" name="Adults 25–64"/>
    <x:tableColumn id="15" name="Mean capped living standard €/UC"/>
    <x:tableColumn id="16" name="Imputed populated-cell share"/>
    <x:tableColumn id="17" name="Imputed population share"/>
    <x:tableColumn id="18" name="Imputed estimate 25–64 share"/>
    <x:tableColumn id="19" name="Latitude"/>
    <x:tableColumn id="20" name="Longitude"/>
    <x:tableColumn id="21" name="Centre easting"/>
    <x:tableColumn id="22" name="Centre northing"/>
    <x:tableColumn id="23" name="Scenario threshold / σ"/>
    <x:tableColumn id="24" name="Centre ID"/>
    <x:tableColumn id="25" name="Source URL"/>
    <x:tableColumn id="26" name="Income-available population share"/>
    <x:tableColumn id="27" name="6th–8th fiscal individuals"/>
    <x:tableColumn id="28" name="6th–8th adults 18+"/>
    <x:tableColumn id="29" name="6th–8th adults 25–54"/>
    <x:tableColumn id="30" name="6th–8th adults 25–64"/>
    <x:tableColumn id="31" name="6th–8th est. 25–54"/>
    <x:tableColumn id="32" name="6th–8th est. 25–64"/>
    <x:tableColumn id="33" name="6th–8th population share"/>
    <x:tableColumn id="34" name="6th–8th adults 18+ share"/>
    <x:tableColumn id="35" name="6th–8th est. 25–54 share"/>
    <x:tableColumn id="36" name="6th–8th est. 25–64 share"/>
    <x:tableColumn id="37" name="Centre neighbourhood"/>
    <x:tableColumn id="38" name="Centre IRIS code"/>
    <x:tableColumn id="39" name="Scenario ran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2" name="ProvinceData" displayName="ProvinceData" ref="A7:O83" headerRowCount="1" totalsRowCount="0" totalsRowShown="0">
  <x:tableColumns count="15">
    <x:tableColumn id="1" name="Centre"/>
    <x:tableColumn id="2" name="Fiscal individuals"/>
    <x:tableColumn id="3" name="Adults 18+"/>
    <x:tableColumn id="4" name="Adults 25–54"/>
    <x:tableColumn id="5" name="Adults 25–64"/>
    <x:tableColumn id="6" name="Est. higher-income 25–54"/>
    <x:tableColumn id="7" name="Est. higher-income 25–64"/>
    <x:tableColumn id="8" name="Target / adults 18+"/>
    <x:tableColumn id="9" name="Target / estimated 25–64"/>
    <x:tableColumn id="10" name="Imputed population share"/>
    <x:tableColumn id="11" name="Source URL"/>
    <x:tableColumn id="12" name="Latitude"/>
    <x:tableColumn id="13" name="Longitude"/>
    <x:tableColumn id="14" name="Centre ID"/>
    <x:tableColumn id="15" name="Nearest-cell commune cod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3" name="IleDeFranceData" displayName="IleDeFranceData" ref="A7:O96" headerRowCount="1" totalsRowCount="0" totalsRowShown="0">
  <x:tableColumns count="15">
    <x:tableColumn id="1" name="Centre"/>
    <x:tableColumn id="2" name="Fiscal individuals"/>
    <x:tableColumn id="3" name="Adults 18+"/>
    <x:tableColumn id="4" name="Adults 25–54"/>
    <x:tableColumn id="5" name="Adults 25–64"/>
    <x:tableColumn id="6" name="Est. higher-income 25–54"/>
    <x:tableColumn id="7" name="Est. higher-income 25–64"/>
    <x:tableColumn id="8" name="Target / adults 18+"/>
    <x:tableColumn id="9" name="Target / estimated 25–64"/>
    <x:tableColumn id="10" name="Imputed population share"/>
    <x:tableColumn id="11" name="Source URL"/>
    <x:tableColumn id="12" name="Latitude"/>
    <x:tableColumn id="13" name="Longitude"/>
    <x:tableColumn id="14" name="Centre ID"/>
    <x:tableColumn id="15" name="Nearest-cell commune cod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iderAreaData" displayName="WiderAreaData" ref="A7:W163" headerRowCount="1" totalsRowCount="0" totalsRowShown="0">
  <x:tableColumns count="23">
    <x:tableColumn id="1" name="Centre / area"/>
    <x:tableColumn id="2" name="Geographic unit"/>
    <x:tableColumn id="3" name="Radius (m)"/>
    <x:tableColumn id="4" name="Fiscal individuals"/>
    <x:tableColumn id="5" name="Adults 18+"/>
    <x:tableColumn id="6" name="Adults 25–54"/>
    <x:tableColumn id="7" name="Adults 25–64"/>
    <x:tableColumn id="8" name="Est. higher-income 25–54"/>
    <x:tableColumn id="9" name="Est. higher-income 25–64"/>
    <x:tableColumn id="10" name="Target / adults 18+"/>
    <x:tableColumn id="11" name="Target / estimated 25–64"/>
    <x:tableColumn id="12" name="Imputed populated-cell share"/>
    <x:tableColumn id="13" name="Imputed population share"/>
    <x:tableColumn id="14" name="Imputed estimate 25–64 share"/>
    <x:tableColumn id="15" name="Mean capped living standard €/UC"/>
    <x:tableColumn id="16" name="Latitude"/>
    <x:tableColumn id="17" name="Longitude"/>
    <x:tableColumn id="18" name="Source URL"/>
    <x:tableColumn id="19" name="Area (km²)"/>
    <x:tableColumn id="20" name="Estimated 25–64 / km²"/>
    <x:tableColumn id="21" name="Distinct commune / arrondissement codes"/>
    <x:tableColumn id="22" name="Income-available population share"/>
    <x:tableColumn id="23" name="Centre / area ID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efinitionsAndSources" displayName="DefinitionsAndSources" ref="A5:C35" headerRowCount="1" totalsRowCount="0" totalsRowShown="0">
  <x:tableColumns count="3">
    <x:tableColumn id="1" name="Measure"/>
    <x:tableColumn id="2" name="Definition / interpretation"/>
    <x:tableColumn id="3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606ddc5334412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f1da5da007f4024" /><Relationship Type="http://schemas.openxmlformats.org/officeDocument/2006/relationships/table" Target="/xl/tables/table3.xml" Id="R106670ddb49648e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c0b67da505f443d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48f6b22e92704ff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6.xml" Id="R08bf28225eab49e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7.xml" Id="R466a250b3db84fe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15" hidden="0" customWidth="1"/>
    <x:col min="3" max="3" width="14" hidden="0" customWidth="1"/>
    <x:col min="4" max="4" width="14" hidden="0" customWidth="1"/>
    <x:col min="5" max="5" width="14" hidden="0" customWidth="1"/>
    <x:col min="6" max="6" width="20" hidden="0" customWidth="1"/>
    <x:col min="7" max="7" width="20" hidden="0" customWidth="1"/>
    <x:col min="8" max="8" width="20" hidden="0" customWidth="1"/>
    <x:col min="9" max="9" width="19" hidden="0" customWidth="1"/>
    <x:col min="10" max="10" width="19" hidden="0" customWidth="1"/>
    <x:col min="11" max="11" width="19" hidden="0" customWidth="1"/>
    <x:col min="12" max="12" width="17" hidden="0" customWidth="1"/>
    <x:col min="13" max="13" width="41" hidden="0" customWidth="1"/>
  </x:cols>
  <x:sheetData>
    <x:row r="1" ht="30" customHeight="1">
      <x:c r="A1" s="3" t="str">
        <x:v>Marseille candidate circles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3" customHeight="1">
      <x:c r="A2" s="5" t="str">
        <x:v>Full 1.5 km straight-line circles centred in the 6th–8th arrondissements. Fiscal individuals, Filosofi 2021.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Order: base-scenario full-circle estimates at 1.5 km. This is not a site or commercial ranking.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 t="str">
        <x:v>Membership target</x:v>
      </x:c>
      <x:c r="B4" s="8" t="n">
        <x:v>712</x:v>
      </x:c>
      <x:c r="C4" s="1" t="str">
        <x:v>Editable target for the hurdle ratios. It is not a capacity estimate.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 t="str">
        <x:v>Base income model: €30,000 / year / UC threshold; lognormal σ 0.35. Fiscal data 2021.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68" customHeight="1">
      <x:c r="A7" s="16" t="str">
        <x:v>Centre</x:v>
      </x:c>
      <x:c r="B7" s="17" t="str">
        <x:v>Full-circle fiscal individuals</x:v>
      </x:c>
      <x:c r="C7" s="17" t="str">
        <x:v>Full-circle adults 18+</x:v>
      </x:c>
      <x:c r="D7" s="17" t="str">
        <x:v>Full-circle adults 25–54</x:v>
      </x:c>
      <x:c r="E7" s="17" t="str">
        <x:v>Full-circle adults 25–64</x:v>
      </x:c>
      <x:c r="F7" s="17" t="str">
        <x:v>Est. higher-income 25–64 inside 6th–8th</x:v>
      </x:c>
      <x:c r="G7" s="17" t="str">
        <x:v>Target / estimate inside 6th–8th</x:v>
      </x:c>
      <x:c r="H7" s="17" t="str">
        <x:v>Full-circle est. higher-income 25–64</x:v>
      </x:c>
      <x:c r="I7" s="17" t="str">
        <x:v>Target / full-circle estimate</x:v>
      </x:c>
      <x:c r="J7" s="17" t="str">
        <x:v>Target / full-circle adults 18+</x:v>
      </x:c>
      <x:c r="K7" s="17" t="str">
        <x:v>Population share inside 6th–8th</x:v>
      </x:c>
      <x:c r="L7" s="17" t="str">
        <x:v>Imputed population share</x:v>
      </x:c>
      <x:c r="M7" s="18" t="str">
        <x:v>Source URL</x:v>
      </x:c>
    </x:row>
    <x:row r="8" ht="34" customHeight="1">
      <x:c r="A8" s="24" t="str">
        <x:v>Vauban / Martinique</x:v>
      </x:c>
      <x:c r="B8" s="20" t="n">
        <x:v>91484</x:v>
      </x:c>
      <x:c r="C8" s="20" t="n">
        <x:v>75300.5</x:v>
      </x:c>
      <x:c r="D8" s="20" t="n">
        <x:v>38878.3</x:v>
      </x:c>
      <x:c r="E8" s="20" t="n">
        <x:v>49568.6</x:v>
      </x:c>
      <x:c r="F8" s="20" t="n">
        <x:v>15525.594916829928</x:v>
      </x:c>
      <x:c r="G8" s="28" t="n">
        <x:f>IF(AND(ISNUMBER('Marseille'!$B$4),'Marseille'!$B$4&gt;=0,F8&gt;0),'Marseille'!$B$4/F8,"Not available")</x:f>
        <x:v>0.045859756345193806</x:v>
      </x:c>
      <x:c r="H8" s="20" t="n">
        <x:v>16596.192931332916</x:v>
      </x:c>
      <x:c r="I8" s="28" t="n">
        <x:f>IF(AND(ISNUMBER('Marseille'!$B$4),'Marseille'!$B$4&gt;=0,H8&gt;0),'Marseille'!$B$4/H8,"Not available")</x:f>
        <x:v>0.042901405337110406</x:v>
      </x:c>
      <x:c r="J8" s="28" t="n">
        <x:f>IF(AND(ISNUMBER('Marseille'!$B$4),'Marseille'!$B$4&gt;=0,C8&gt;0),'Marseille'!$B$4/C8,"Not available")</x:f>
        <x:v>0.009455448502997989</x:v>
      </x:c>
      <x:c r="K8" s="22" t="n">
        <x:v>0.8591720956670019</x:v>
      </x:c>
      <x:c r="L8" s="22" t="n">
        <x:v>0.0022845524900529054</x:v>
      </x:c>
      <x:c r="M8" s="26" t="str">
        <x:v>https://www.insee.fr/fr/statistiques/8735162?sommaire=8735243</x:v>
      </x:c>
    </x:row>
    <x:row r="9" ht="34" customHeight="1">
      <x:c r="A9" s="25" t="str">
        <x:v>Lodi / Marengo-Lodi</x:v>
      </x:c>
      <x:c r="B9" s="21" t="n">
        <x:v>122328</x:v>
      </x:c>
      <x:c r="C9" s="21" t="n">
        <x:v>100229.6</x:v>
      </x:c>
      <x:c r="D9" s="21" t="n">
        <x:v>53943.9</x:v>
      </x:c>
      <x:c r="E9" s="21" t="n">
        <x:v>68266.1</x:v>
      </x:c>
      <x:c r="F9" s="21" t="n">
        <x:v>9098.779041314068</x:v>
      </x:c>
      <x:c r="G9" s="29" t="n">
        <x:f>IF(AND(ISNUMBER('Marseille'!$B$4),'Marseille'!$B$4&gt;=0,F9&gt;0),'Marseille'!$B$4/F9,"Not available")</x:f>
        <x:v>0.07825225744762906</x:v>
      </x:c>
      <x:c r="H9" s="21" t="n">
        <x:v>15105.74185772544</x:v>
      </x:c>
      <x:c r="I9" s="29" t="n">
        <x:f>IF(AND(ISNUMBER('Marseille'!$B$4),'Marseille'!$B$4&gt;=0,H9&gt;0),'Marseille'!$B$4/H9,"Not available")</x:f>
        <x:v>0.04713439476895775</x:v>
      </x:c>
      <x:c r="J9" s="29" t="n">
        <x:f>IF(AND(ISNUMBER('Marseille'!$B$4),'Marseille'!$B$4&gt;=0,C9&gt;0),'Marseille'!$B$4/C9,"Not available")</x:f>
        <x:v>0.007103689927925483</x:v>
      </x:c>
      <x:c r="K9" s="23" t="n">
        <x:v>0.43419331632986724</x:v>
      </x:c>
      <x:c r="L9" s="23" t="n">
        <x:v>0.001058629259041266</x:v>
      </x:c>
      <x:c r="M9" s="27" t="str">
        <x:v>https://www.insee.fr/fr/statistiques/8735162?sommaire=8735243</x:v>
      </x:c>
    </x:row>
    <x:row r="10" ht="34" customHeight="1">
      <x:c r="A10" s="24" t="str">
        <x:v>Palais de Justice / Pierre Puget</x:v>
      </x:c>
      <x:c r="B10" s="20" t="n">
        <x:v>108148</x:v>
      </x:c>
      <x:c r="C10" s="20" t="n">
        <x:v>88924</x:v>
      </x:c>
      <x:c r="D10" s="20" t="n">
        <x:v>47370.8</x:v>
      </x:c>
      <x:c r="E10" s="20" t="n">
        <x:v>60190.3</x:v>
      </x:c>
      <x:c r="F10" s="20" t="n">
        <x:v>11016.823181633281</x:v>
      </x:c>
      <x:c r="G10" s="28" t="n">
        <x:f>IF(AND(ISNUMBER('Marseille'!$B$4),'Marseille'!$B$4&gt;=0,F10&gt;0),'Marseille'!$B$4/F10,"Not available")</x:f>
        <x:v>0.06462843128743431</x:v>
      </x:c>
      <x:c r="H10" s="20" t="n">
        <x:v>13924.183618269499</x:v>
      </x:c>
      <x:c r="I10" s="28" t="n">
        <x:f>IF(AND(ISNUMBER('Marseille'!$B$4),'Marseille'!$B$4&gt;=0,H10&gt;0),'Marseille'!$B$4/H10,"Not available")</x:f>
        <x:v>0.05113405708509951</x:v>
      </x:c>
      <x:c r="J10" s="28" t="n">
        <x:f>IF(AND(ISNUMBER('Marseille'!$B$4),'Marseille'!$B$4&gt;=0,C10&gt;0),'Marseille'!$B$4/C10,"Not available")</x:f>
        <x:v>0.00800683729926679</x:v>
      </x:c>
      <x:c r="K10" s="22" t="n">
        <x:v>0.5910835151828975</x:v>
      </x:c>
      <x:c r="L10" s="22" t="n">
        <x:v>0.0018863039538410326</x:v>
      </x:c>
      <x:c r="M10" s="26" t="str">
        <x:v>https://www.insee.fr/fr/statistiques/8735162?sommaire=8735243</x:v>
      </x:c>
    </x:row>
    <x:row r="11" ht="34" customHeight="1">
      <x:c r="A11" s="25" t="str">
        <x:v>Le Rouet / Roger Renzo</x:v>
      </x:c>
      <x:c r="B11" s="21" t="n">
        <x:v>93759.5</x:v>
      </x:c>
      <x:c r="C11" s="21" t="n">
        <x:v>75759.6</x:v>
      </x:c>
      <x:c r="D11" s="21" t="n">
        <x:v>39755.100000000006</x:v>
      </x:c>
      <x:c r="E11" s="21" t="n">
        <x:v>50498.1</x:v>
      </x:c>
      <x:c r="F11" s="21" t="n">
        <x:v>10997.859883889956</x:v>
      </x:c>
      <x:c r="G11" s="29" t="n">
        <x:f>IF(AND(ISNUMBER('Marseille'!$B$4),'Marseille'!$B$4&gt;=0,F11&gt;0),'Marseille'!$B$4/F11,"Not available")</x:f>
        <x:v>0.06473986825772914</x:v>
      </x:c>
      <x:c r="H11" s="21" t="n">
        <x:v>13378.42428731124</x:v>
      </x:c>
      <x:c r="I11" s="29" t="n">
        <x:f>IF(AND(ISNUMBER('Marseille'!$B$4),'Marseille'!$B$4&gt;=0,H11&gt;0),'Marseille'!$B$4/H11,"Not available")</x:f>
        <x:v>0.0532200193916182</x:v>
      </x:c>
      <x:c r="J11" s="29" t="n">
        <x:f>IF(AND(ISNUMBER('Marseille'!$B$4),'Marseille'!$B$4&gt;=0,C11&gt;0),'Marseille'!$B$4/C11,"Not available")</x:f>
        <x:v>0.009398148881461886</x:v>
      </x:c>
      <x:c r="K11" s="23" t="n">
        <x:v>0.6573733861635355</x:v>
      </x:c>
      <x:c r="L11" s="23" t="n">
        <x:v>0.001866477530276932</x:v>
      </x:c>
      <x:c r="M11" s="27" t="str">
        <x:v>https://www.insee.fr/fr/statistiques/8735162?sommaire=8735243</x:v>
      </x:c>
    </x:row>
    <x:row r="12" ht="34" customHeight="1">
      <x:c r="A12" s="24" t="str">
        <x:v>Bompard / Amédée Autran</x:v>
      </x:c>
      <x:c r="B12" s="20" t="n">
        <x:v>58881.5</x:v>
      </x:c>
      <x:c r="C12" s="20" t="n">
        <x:v>48579.1</x:v>
      </x:c>
      <x:c r="D12" s="20" t="n">
        <x:v>24568</x:v>
      </x:c>
      <x:c r="E12" s="20" t="n">
        <x:v>31691.9</x:v>
      </x:c>
      <x:c r="F12" s="20" t="n">
        <x:v>11699.724916023244</x:v>
      </x:c>
      <x:c r="G12" s="28" t="n">
        <x:f>IF(AND(ISNUMBER('Marseille'!$B$4),'Marseille'!$B$4&gt;=0,F12&gt;0),'Marseille'!$B$4/F12,"Not available")</x:f>
        <x:v>0.06085613167065897</x:v>
      </x:c>
      <x:c r="H12" s="20" t="n">
        <x:v>12059.038915036352</x:v>
      </x:c>
      <x:c r="I12" s="28" t="n">
        <x:f>IF(AND(ISNUMBER('Marseille'!$B$4),'Marseille'!$B$4&gt;=0,H12&gt;0),'Marseille'!$B$4/H12,"Not available")</x:f>
        <x:v>0.05904284786014008</x:v>
      </x:c>
      <x:c r="J12" s="28" t="n">
        <x:f>IF(AND(ISNUMBER('Marseille'!$B$4),'Marseille'!$B$4&gt;=0,C12&gt;0),'Marseille'!$B$4/C12,"Not available")</x:f>
        <x:v>0.01465650866319055</x:v>
      </x:c>
      <x:c r="K12" s="22" t="n">
        <x:v>0.9485067466012245</x:v>
      </x:c>
      <x:c r="L12" s="22" t="n">
        <x:v>0.004993079320329815</x:v>
      </x:c>
      <x:c r="M12" s="26" t="str">
        <x:v>https://www.insee.fr/fr/statistiques/8735162?sommaire=8735243</x:v>
      </x:c>
    </x:row>
    <x:row r="13" ht="34" customHeight="1">
      <x:c r="A13" s="25" t="str">
        <x:v>Périer / Les Boucles Périer</x:v>
      </x:c>
      <x:c r="B13" s="21" t="n">
        <x:v>59173</x:v>
      </x:c>
      <x:c r="C13" s="21" t="n">
        <x:v>48011.3</x:v>
      </x:c>
      <x:c r="D13" s="21" t="n">
        <x:v>22403</x:v>
      </x:c>
      <x:c r="E13" s="21" t="n">
        <x:v>29481.7</x:v>
      </x:c>
      <x:c r="F13" s="21" t="n">
        <x:v>11309.25626346178</x:v>
      </x:c>
      <x:c r="G13" s="29" t="n">
        <x:f>IF(AND(ISNUMBER('Marseille'!$B$4),'Marseille'!$B$4&gt;=0,F13&gt;0),'Marseille'!$B$4/F13,"Not available")</x:f>
        <x:v>0.06295727883542146</x:v>
      </x:c>
      <x:c r="H13" s="21" t="n">
        <x:v>11508.435999911362</x:v>
      </x:c>
      <x:c r="I13" s="29" t="n">
        <x:f>IF(AND(ISNUMBER('Marseille'!$B$4),'Marseille'!$B$4&gt;=0,H13&gt;0),'Marseille'!$B$4/H13,"Not available")</x:f>
        <x:v>0.061867659515635644</x:v>
      </x:c>
      <x:c r="J13" s="29" t="n">
        <x:f>IF(AND(ISNUMBER('Marseille'!$B$4),'Marseille'!$B$4&gt;=0,C13&gt;0),'Marseille'!$B$4/C13,"Not available")</x:f>
        <x:v>0.014829842141329227</x:v>
      </x:c>
      <x:c r="K13" s="23" t="n">
        <x:v>0.9688962871579944</x:v>
      </x:c>
      <x:c r="L13" s="23" t="n">
        <x:v>0.005610667027191455</x:v>
      </x:c>
      <x:c r="M13" s="27" t="str">
        <x:v>https://www.insee.fr/fr/statistiques/8735162?sommaire=8735243</x:v>
      </x:c>
    </x:row>
    <x:row r="14" ht="34" customHeight="1">
      <x:c r="A14" s="24" t="str">
        <x:v>Saint-Giniez / Parc Chanot</x:v>
      </x:c>
      <x:c r="B14" s="20" t="n">
        <x:v>68842</x:v>
      </x:c>
      <x:c r="C14" s="20" t="n">
        <x:v>54440.9</x:v>
      </x:c>
      <x:c r="D14" s="20" t="n">
        <x:v>26273.699999999997</x:v>
      </x:c>
      <x:c r="E14" s="20" t="n">
        <x:v>34346</x:v>
      </x:c>
      <x:c r="F14" s="20" t="n">
        <x:v>7932.875820106651</x:v>
      </x:c>
      <x:c r="G14" s="28" t="n">
        <x:f>IF(AND(ISNUMBER('Marseille'!$B$4),'Marseille'!$B$4&gt;=0,F14&gt;0),'Marseille'!$B$4/F14,"Not available")</x:f>
        <x:v>0.08975307519567699</x:v>
      </x:c>
      <x:c r="H14" s="20" t="n">
        <x:v>10066.42838103834</x:v>
      </x:c>
      <x:c r="I14" s="28" t="n">
        <x:f>IF(AND(ISNUMBER('Marseille'!$B$4),'Marseille'!$B$4&gt;=0,H14&gt;0),'Marseille'!$B$4/H14,"Not available")</x:f>
        <x:v>0.07073015105746554</x:v>
      </x:c>
      <x:c r="J14" s="28" t="n">
        <x:f>IF(AND(ISNUMBER('Marseille'!$B$4),'Marseille'!$B$4&gt;=0,C14&gt;0),'Marseille'!$B$4/C14,"Not available")</x:f>
        <x:v>0.013078402451098347</x:v>
      </x:c>
      <x:c r="K14" s="22" t="n">
        <x:v>0.6098312076929782</x:v>
      </x:c>
      <x:c r="L14" s="22" t="n">
        <x:v>0.007727840562447344</x:v>
      </x:c>
      <x:c r="M14" s="26" t="str">
        <x:v>https://www.insee.fr/fr/statistiques/8735162?sommaire=8735243</x:v>
      </x:c>
    </x:row>
    <x:row r="15" ht="34" customHeight="1">
      <x:c r="A15" s="25" t="str">
        <x:v>Roucas Blanc / Estrangin</x:v>
      </x:c>
      <x:c r="B15" s="21" t="n">
        <x:v>37559.5</x:v>
      </x:c>
      <x:c r="C15" s="21" t="n">
        <x:v>30523.9</x:v>
      </x:c>
      <x:c r="D15" s="21" t="n">
        <x:v>14465</x:v>
      </x:c>
      <x:c r="E15" s="21" t="n">
        <x:v>19092.800000000003</x:v>
      </x:c>
      <x:c r="F15" s="21" t="n">
        <x:v>9280.025821065432</x:v>
      </x:c>
      <x:c r="G15" s="29" t="n">
        <x:f>IF(AND(ISNUMBER('Marseille'!$B$4),'Marseille'!$B$4&gt;=0,F15&gt;0),'Marseille'!$B$4/F15,"Not available")</x:f>
        <x:v>0.07672392445113432</x:v>
      </x:c>
      <x:c r="H15" s="21" t="n">
        <x:v>9286.70246647947</x:v>
      </x:c>
      <x:c r="I15" s="29" t="n">
        <x:f>IF(AND(ISNUMBER('Marseille'!$B$4),'Marseille'!$B$4&gt;=0,H15&gt;0),'Marseille'!$B$4/H15,"Not available")</x:f>
        <x:v>0.07666876402791815</x:v>
      </x:c>
      <x:c r="J15" s="29" t="n">
        <x:f>IF(AND(ISNUMBER('Marseille'!$B$4),'Marseille'!$B$4&gt;=0,C15&gt;0),'Marseille'!$B$4/C15,"Not available")</x:f>
        <x:v>0.02332598390113976</x:v>
      </x:c>
      <x:c r="K15" s="23" t="n">
        <x:v>0.9994675115483433</x:v>
      </x:c>
      <x:c r="L15" s="23" t="n">
        <x:v>0.009025679255581145</x:v>
      </x:c>
      <x:c r="M15" s="27" t="str">
        <x:v>https://www.insee.fr/fr/statistiques/8735162?sommaire=8735243</x:v>
      </x:c>
    </x:row>
    <x:row r="16" ht="34" customHeight="1">
      <x:c r="A16" s="24" t="str">
        <x:v>Le Pharo / Saint-Nicolas</x:v>
      </x:c>
      <x:c r="B16" s="20" t="n">
        <x:v>62460.5</x:v>
      </x:c>
      <x:c r="C16" s="20" t="n">
        <x:v>51469.6</x:v>
      </x:c>
      <x:c r="D16" s="20" t="n">
        <x:v>26635.5</x:v>
      </x:c>
      <x:c r="E16" s="20" t="n">
        <x:v>34277.5</x:v>
      </x:c>
      <x:c r="F16" s="20" t="n">
        <x:v>7916.910759132697</x:v>
      </x:c>
      <x:c r="G16" s="28" t="n">
        <x:f>IF(AND(ISNUMBER('Marseille'!$B$4),'Marseille'!$B$4&gt;=0,F16&gt;0),'Marseille'!$B$4/F16,"Not available")</x:f>
        <x:v>0.08993406919216052</x:v>
      </x:c>
      <x:c r="H16" s="20" t="n">
        <x:v>9108.299086115878</x:v>
      </x:c>
      <x:c r="I16" s="28" t="n">
        <x:f>IF(AND(ISNUMBER('Marseille'!$B$4),'Marseille'!$B$4&gt;=0,H16&gt;0),'Marseille'!$B$4/H16,"Not available")</x:f>
        <x:v>0.07817046775345007</x:v>
      </x:c>
      <x:c r="J16" s="28" t="n">
        <x:f>IF(AND(ISNUMBER('Marseille'!$B$4),'Marseille'!$B$4&gt;=0,C16&gt;0),'Marseille'!$B$4/C16,"Not available")</x:f>
        <x:v>0.013833408458585262</x:v>
      </x:c>
      <x:c r="K16" s="22" t="n">
        <x:v>0.6584161189871999</x:v>
      </x:c>
      <x:c r="L16" s="22" t="n">
        <x:v>0.003362124862913361</x:v>
      </x:c>
      <x:c r="M16" s="26" t="str">
        <x:v>https://www.insee.fr/fr/statistiques/8735162?sommaire=8735243</x:v>
      </x:c>
    </x:row>
    <x:row r="17" ht="34" customHeight="1">
      <x:c r="A17" s="25" t="str">
        <x:v>Sainte-Anne / Barral-Bonnet</x:v>
      </x:c>
      <x:c r="B17" s="21" t="n">
        <x:v>47169</x:v>
      </x:c>
      <x:c r="C17" s="21" t="n">
        <x:v>37910.2</x:v>
      </x:c>
      <x:c r="D17" s="21" t="n">
        <x:v>16547.7</x:v>
      </x:c>
      <x:c r="E17" s="21" t="n">
        <x:v>22507.2</x:v>
      </x:c>
      <x:c r="F17" s="21" t="n">
        <x:v>6407.545138925502</x:v>
      </x:c>
      <x:c r="G17" s="29" t="n">
        <x:f>IF(AND(ISNUMBER('Marseille'!$B$4),'Marseille'!$B$4&gt;=0,F17&gt;0),'Marseille'!$B$4/F17,"Not available")</x:f>
        <x:v>0.11111899870585962</x:v>
      </x:c>
      <x:c r="H17" s="21" t="n">
        <x:v>8051.902242945776</x:v>
      </x:c>
      <x:c r="I17" s="29" t="n">
        <x:f>IF(AND(ISNUMBER('Marseille'!$B$4),'Marseille'!$B$4&gt;=0,H17&gt;0),'Marseille'!$B$4/H17,"Not available")</x:f>
        <x:v>0.0884263095250292</x:v>
      </x:c>
      <x:c r="J17" s="29" t="n">
        <x:f>IF(AND(ISNUMBER('Marseille'!$B$4),'Marseille'!$B$4&gt;=0,C17&gt;0),'Marseille'!$B$4/C17,"Not available")</x:f>
        <x:v>0.01878122510564439</x:v>
      </x:c>
      <x:c r="K17" s="23" t="n">
        <x:v>0.7003964468188852</x:v>
      </x:c>
      <x:c r="L17" s="23" t="n">
        <x:v>0.008087939112552735</x:v>
      </x:c>
      <x:c r="M17" s="27" t="str">
        <x:v>https://www.insee.fr/fr/statistiques/8735162?sommaire=8735243</x:v>
      </x:c>
    </x:row>
    <x:row r="18" ht="34" customHeight="1">
      <x:c r="A18" s="24" t="str">
        <x:v>Sainte-Anne / Haïfa-Bartoli</x:v>
      </x:c>
      <x:c r="B18" s="20" t="n">
        <x:v>43169.5</x:v>
      </x:c>
      <x:c r="C18" s="20" t="n">
        <x:v>34857.9</x:v>
      </x:c>
      <x:c r="D18" s="20" t="n">
        <x:v>15232.5</x:v>
      </x:c>
      <x:c r="E18" s="20" t="n">
        <x:v>21039.1</x:v>
      </x:c>
      <x:c r="F18" s="20" t="n">
        <x:v>3927.7974057926785</x:v>
      </x:c>
      <x:c r="G18" s="28" t="n">
        <x:f>IF(AND(ISNUMBER('Marseille'!$B$4),'Marseille'!$B$4&gt;=0,F18&gt;0),'Marseille'!$B$4/F18,"Not available")</x:f>
        <x:v>0.18127207858275712</x:v>
      </x:c>
      <x:c r="H18" s="20" t="n">
        <x:v>7503.943975448344</x:v>
      </x:c>
      <x:c r="I18" s="28" t="n">
        <x:f>IF(AND(ISNUMBER('Marseille'!$B$4),'Marseille'!$B$4&gt;=0,H18&gt;0),'Marseille'!$B$4/H18,"Not available")</x:f>
        <x:v>0.0948834376068832</x:v>
      </x:c>
      <x:c r="J18" s="28" t="n">
        <x:f>IF(AND(ISNUMBER('Marseille'!$B$4),'Marseille'!$B$4&gt;=0,C18&gt;0),'Marseille'!$B$4/C18,"Not available")</x:f>
        <x:v>0.020425785833340506</x:v>
      </x:c>
      <x:c r="K18" s="22" t="n">
        <x:v>0.49025353548222705</x:v>
      </x:c>
      <x:c r="L18" s="22" t="n">
        <x:v>0.004424420018763247</x:v>
      </x:c>
      <x:c r="M18" s="26" t="str">
        <x:v>https://www.insee.fr/fr/statistiques/8735162?sommaire=8735243</x:v>
      </x:c>
    </x:row>
    <x:row r="19" ht="34" customHeight="1">
      <x:c r="A19" s="25" t="str">
        <x:v>Endoume / Malmousque-Pêcheurs</x:v>
      </x:c>
      <x:c r="B19" s="21" t="n">
        <x:v>30068</x:v>
      </x:c>
      <x:c r="C19" s="21" t="n">
        <x:v>24850.1</x:v>
      </x:c>
      <x:c r="D19" s="21" t="n">
        <x:v>12258.5</x:v>
      </x:c>
      <x:c r="E19" s="21" t="n">
        <x:v>15980.099999999999</x:v>
      </x:c>
      <x:c r="F19" s="21" t="n">
        <x:v>5968.794893060842</x:v>
      </x:c>
      <x:c r="G19" s="29" t="n">
        <x:f>IF(AND(ISNUMBER('Marseille'!$B$4),'Marseille'!$B$4&gt;=0,F19&gt;0),'Marseille'!$B$4/F19,"Not available")</x:f>
        <x:v>0.11928706091538709</x:v>
      </x:c>
      <x:c r="H19" s="21" t="n">
        <x:v>6001.756897712241</x:v>
      </x:c>
      <x:c r="I19" s="29" t="n">
        <x:f>IF(AND(ISNUMBER('Marseille'!$B$4),'Marseille'!$B$4&gt;=0,H19&gt;0),'Marseille'!$B$4/H19,"Not available")</x:f>
        <x:v>0.11863192930580065</x:v>
      </x:c>
      <x:c r="J19" s="29" t="n">
        <x:f>IF(AND(ISNUMBER('Marseille'!$B$4),'Marseille'!$B$4&gt;=0,C19&gt;0),'Marseille'!$B$4/C19,"Not available")</x:f>
        <x:v>0.028651796169834327</x:v>
      </x:c>
      <x:c r="K19" s="23" t="n">
        <x:v>0.9952274843687642</x:v>
      </x:c>
      <x:c r="L19" s="23" t="n">
        <x:v>0.007649328189437275</x:v>
      </x:c>
      <x:c r="M19" s="27" t="str">
        <x:v>https://www.insee.fr/fr/statistiques/8735162?sommaire=8735243</x:v>
      </x:c>
    </x:row>
  </x:sheetData>
  <x:pageMargins left="0.7" right="0.7" top="0.75" bottom="0.75" header="0.3" footer="0.3"/>
  <x:tableParts count="1">
    <x:tablePart xmlns:r="http://schemas.openxmlformats.org/officeDocument/2006/relationships" r:id="R62606ddc5334412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1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8" hidden="0" customWidth="1"/>
    <x:col min="16" max="16" width="17" hidden="0" customWidth="1"/>
    <x:col min="17" max="17" width="17" hidden="0" customWidth="1"/>
    <x:col min="18" max="18" width="17" hidden="0" customWidth="1"/>
    <x:col min="19" max="19" width="14" hidden="0" customWidth="1"/>
    <x:col min="20" max="20" width="14" hidden="0" customWidth="1"/>
    <x:col min="21" max="21" width="15" hidden="0" customWidth="1"/>
    <x:col min="22" max="22" width="15" hidden="0" customWidth="1"/>
    <x:col min="23" max="23" width="25" hidden="0" customWidth="1"/>
    <x:col min="24" max="24" width="24" hidden="0" customWidth="1"/>
    <x:col min="25" max="25" width="41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24" hidden="0" customWidth="1"/>
    <x:col min="38" max="38" width="21" hidden="0" customWidth="1"/>
    <x:col min="39" max="39" width="18" hidden="0" customWidth="1"/>
  </x:cols>
  <x:sheetData>
    <x:row r="1" ht="30" customHeight="1">
      <x:c r="A1" s="3" t="str">
        <x:v>Marseille income and radius sensitivity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  <x:c r="AM1" s="4"/>
    </x:row>
    <x:row r="2" ht="23" customHeight="1">
      <x:c r="A2" s="5" t="str">
        <x:v>Same candidate centres. Threshold × dispersion scenarios are assumptions. Fiscal data 2021.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4">
      <x:c r="A4" s="1" t="str">
        <x:v>Income estimates assume within-cell independence of age and income. Higher-income adults are not qualified customers.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</x:row>
    <x:row r="5">
      <x:c r="A5" s="1" t="str">
        <x:v>Imputation shares: affected cells, fiscal individuals, and estimated higher-income adults aged 25–64.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</x:row>
    <x:row r="7" ht="82" customHeight="1">
      <x:c r="A7" s="16" t="str">
        <x:v>Centre</x:v>
      </x:c>
      <x:c r="B7" s="17" t="str">
        <x:v>Full-circle est. 25–64 at 1.5 km</x:v>
      </x:c>
      <x:c r="C7" s="17" t="str">
        <x:v>Full-circle est. 25–64 at 3 km</x:v>
      </x:c>
      <x:c r="D7" s="17" t="str">
        <x:v>Inside 6th–8th est. 25–64 at 1.5 km</x:v>
      </x:c>
      <x:c r="E7" s="17" t="str">
        <x:v>Inside 6th–8th est. 25–64 at 3 km</x:v>
      </x:c>
      <x:c r="F7" s="17" t="str">
        <x:v>Target / inside-scope estimate at 1.5 km</x:v>
      </x:c>
      <x:c r="G7" s="17" t="str">
        <x:v>Target / inside-scope estimate at 3 km</x:v>
      </x:c>
      <x:c r="H7" s="17" t="str">
        <x:v>Population share inside 6th–8th at 1.5 km</x:v>
      </x:c>
      <x:c r="I7" s="17" t="str">
        <x:v>Population share inside 6th–8th at 3 km</x:v>
      </x:c>
      <x:c r="J7" s="18" t="str">
        <x:v>Source URL</x:v>
      </x:c>
    </x:row>
    <x:row r="8" ht="38" customHeight="1">
      <x:c r="A8" s="24" t="str">
        <x:v>Vauban / Martinique</x:v>
      </x:c>
      <x:c r="B8" s="20" t="n">
        <x:v>16596.192931332916</x:v>
      </x:c>
      <x:c r="C8" s="20" t="n">
        <x:v>32128.52540525348</x:v>
      </x:c>
      <x:c r="D8" s="20" t="n">
        <x:v>15525.594916829928</x:v>
      </x:c>
      <x:c r="E8" s="20" t="n">
        <x:v>21310.294959068844</x:v>
      </x:c>
      <x:c r="F8" s="28" t="n">
        <x:f>IF(AND(ISNUMBER('Marseille'!$B$4),'Marseille'!$B$4&gt;=0,D8&gt;0),'Marseille'!$B$4/D8,"Not available")</x:f>
        <x:v>0.045859756345193806</x:v>
      </x:c>
      <x:c r="G8" s="28" t="n">
        <x:f>IF(AND(ISNUMBER('Marseille'!$B$4),'Marseille'!$B$4&gt;=0,E8&gt;0),'Marseille'!$B$4/E8,"Not available")</x:f>
        <x:v>0.03341108142179891</x:v>
      </x:c>
      <x:c r="H8" s="22" t="n">
        <x:v>0.8591720956670019</x:v>
      </x:c>
      <x:c r="I8" s="22" t="n">
        <x:v>0.4369800532579166</x:v>
      </x:c>
      <x:c r="J8" s="32" t="str">
        <x:v>https://www.insee.fr/fr/statistiques/8735162?sommaire=8735243</x:v>
      </x:c>
    </x:row>
    <x:row r="9" ht="38" customHeight="1">
      <x:c r="A9" s="25" t="str">
        <x:v>Lodi / Marengo-Lodi</x:v>
      </x:c>
      <x:c r="B9" s="21" t="n">
        <x:v>15105.74185772544</x:v>
      </x:c>
      <x:c r="C9" s="21" t="n">
        <x:v>34610.8096709336</x:v>
      </x:c>
      <x:c r="D9" s="21" t="n">
        <x:v>9098.779041314068</x:v>
      </x:c>
      <x:c r="E9" s="21" t="n">
        <x:v>19941.991180875935</x:v>
      </x:c>
      <x:c r="F9" s="29" t="n">
        <x:f>IF(AND(ISNUMBER('Marseille'!$B$4),'Marseille'!$B$4&gt;=0,D9&gt;0),'Marseille'!$B$4/D9,"Not available")</x:f>
        <x:v>0.07825225744762906</x:v>
      </x:c>
      <x:c r="G9" s="29" t="n">
        <x:f>IF(AND(ISNUMBER('Marseille'!$B$4),'Marseille'!$B$4&gt;=0,E9&gt;0),'Marseille'!$B$4/E9,"Not available")</x:f>
        <x:v>0.035703556056267696</x:v>
      </x:c>
      <x:c r="H9" s="23" t="n">
        <x:v>0.43419331632986724</x:v>
      </x:c>
      <x:c r="I9" s="23" t="n">
        <x:v>0.33815145045837</x:v>
      </x:c>
      <x:c r="J9" s="33" t="str">
        <x:v>https://www.insee.fr/fr/statistiques/8735162?sommaire=8735243</x:v>
      </x:c>
    </x:row>
    <x:row r="10" ht="38" customHeight="1">
      <x:c r="A10" s="24" t="str">
        <x:v>Palais de Justice / Pierre Puget</x:v>
      </x:c>
      <x:c r="B10" s="20" t="n">
        <x:v>13924.183618269499</x:v>
      </x:c>
      <x:c r="C10" s="20" t="n">
        <x:v>30993.557296078696</x:v>
      </x:c>
      <x:c r="D10" s="20" t="n">
        <x:v>11016.823181633281</x:v>
      </x:c>
      <x:c r="E10" s="20" t="n">
        <x:v>19766.411527201548</x:v>
      </x:c>
      <x:c r="F10" s="28" t="n">
        <x:f>IF(AND(ISNUMBER('Marseille'!$B$4),'Marseille'!$B$4&gt;=0,D10&gt;0),'Marseille'!$B$4/D10,"Not available")</x:f>
        <x:v>0.06462843128743431</x:v>
      </x:c>
      <x:c r="G10" s="28" t="n">
        <x:f>IF(AND(ISNUMBER('Marseille'!$B$4),'Marseille'!$B$4&gt;=0,E10&gt;0),'Marseille'!$B$4/E10,"Not available")</x:f>
        <x:v>0.036020701027102524</x:v>
      </x:c>
      <x:c r="H10" s="22" t="n">
        <x:v>0.5910835151828975</x:v>
      </x:c>
      <x:c r="I10" s="22" t="n">
        <x:v>0.37331529503365446</x:v>
      </x:c>
      <x:c r="J10" s="32" t="str">
        <x:v>https://www.insee.fr/fr/statistiques/8735162?sommaire=8735243</x:v>
      </x:c>
    </x:row>
    <x:row r="11" ht="38" customHeight="1">
      <x:c r="A11" s="25" t="str">
        <x:v>Le Rouet / Roger Renzo</x:v>
      </x:c>
      <x:c r="B11" s="21" t="n">
        <x:v>13378.42428731124</x:v>
      </x:c>
      <x:c r="C11" s="21" t="n">
        <x:v>34336.720693477735</x:v>
      </x:c>
      <x:c r="D11" s="21" t="n">
        <x:v>10997.859883889956</x:v>
      </x:c>
      <x:c r="E11" s="21" t="n">
        <x:v>20858.561055646936</x:v>
      </x:c>
      <x:c r="F11" s="29" t="n">
        <x:f>IF(AND(ISNUMBER('Marseille'!$B$4),'Marseille'!$B$4&gt;=0,D11&gt;0),'Marseille'!$B$4/D11,"Not available")</x:f>
        <x:v>0.06473986825772914</x:v>
      </x:c>
      <x:c r="G11" s="29" t="n">
        <x:f>IF(AND(ISNUMBER('Marseille'!$B$4),'Marseille'!$B$4&gt;=0,E11&gt;0),'Marseille'!$B$4/E11,"Not available")</x:f>
        <x:v>0.03413466528685802</x:v>
      </x:c>
      <x:c r="H11" s="23" t="n">
        <x:v>0.6573733861635355</x:v>
      </x:c>
      <x:c r="I11" s="23" t="n">
        <x:v>0.40365701844676416</x:v>
      </x:c>
      <x:c r="J11" s="33" t="str">
        <x:v>https://www.insee.fr/fr/statistiques/8735162?sommaire=8735243</x:v>
      </x:c>
    </x:row>
    <x:row r="12" ht="38" customHeight="1">
      <x:c r="A12" s="24" t="str">
        <x:v>Bompard / Amédée Autran</x:v>
      </x:c>
      <x:c r="B12" s="20" t="n">
        <x:v>12059.038915036352</x:v>
      </x:c>
      <x:c r="C12" s="20" t="n">
        <x:v>26740.073026269158</x:v>
      </x:c>
      <x:c r="D12" s="20" t="n">
        <x:v>11699.724916023244</x:v>
      </x:c>
      <x:c r="E12" s="20" t="n">
        <x:v>20332.749731337077</x:v>
      </x:c>
      <x:c r="F12" s="28" t="n">
        <x:f>IF(AND(ISNUMBER('Marseille'!$B$4),'Marseille'!$B$4&gt;=0,D12&gt;0),'Marseille'!$B$4/D12,"Not available")</x:f>
        <x:v>0.06085613167065897</x:v>
      </x:c>
      <x:c r="G12" s="28" t="n">
        <x:f>IF(AND(ISNUMBER('Marseille'!$B$4),'Marseille'!$B$4&gt;=0,E12&gt;0),'Marseille'!$B$4/E12,"Not available")</x:f>
        <x:v>0.03501739850280344</x:v>
      </x:c>
      <x:c r="H12" s="22" t="n">
        <x:v>0.9485067466012245</x:v>
      </x:c>
      <x:c r="I12" s="22" t="n">
        <x:v>0.5423807260574963</x:v>
      </x:c>
      <x:c r="J12" s="32" t="str">
        <x:v>https://www.insee.fr/fr/statistiques/8735162?sommaire=8735243</x:v>
      </x:c>
    </x:row>
    <x:row r="13" ht="38" customHeight="1">
      <x:c r="A13" s="25" t="str">
        <x:v>Périer / Les Boucles Périer</x:v>
      </x:c>
      <x:c r="B13" s="21" t="n">
        <x:v>11508.435999911362</x:v>
      </x:c>
      <x:c r="C13" s="21" t="n">
        <x:v>32175.52289991277</x:v>
      </x:c>
      <x:c r="D13" s="21" t="n">
        <x:v>11309.25626346178</x:v>
      </x:c>
      <x:c r="E13" s="21" t="n">
        <x:v>23551.35685792668</x:v>
      </x:c>
      <x:c r="F13" s="29" t="n">
        <x:f>IF(AND(ISNUMBER('Marseille'!$B$4),'Marseille'!$B$4&gt;=0,D13&gt;0),'Marseille'!$B$4/D13,"Not available")</x:f>
        <x:v>0.06295727883542146</x:v>
      </x:c>
      <x:c r="G13" s="29" t="n">
        <x:f>IF(AND(ISNUMBER('Marseille'!$B$4),'Marseille'!$B$4&gt;=0,E13&gt;0),'Marseille'!$B$4/E13,"Not available")</x:f>
        <x:v>0.03023180381050369</x:v>
      </x:c>
      <x:c r="H13" s="23" t="n">
        <x:v>0.9688962871579944</x:v>
      </x:c>
      <x:c r="I13" s="23" t="n">
        <x:v>0.554433872712422</x:v>
      </x:c>
      <x:c r="J13" s="33" t="str">
        <x:v>https://www.insee.fr/fr/statistiques/8735162?sommaire=8735243</x:v>
      </x:c>
    </x:row>
    <x:row r="14" ht="38" customHeight="1">
      <x:c r="A14" s="24" t="str">
        <x:v>Saint-Giniez / Parc Chanot</x:v>
      </x:c>
      <x:c r="B14" s="20" t="n">
        <x:v>10066.42838103834</x:v>
      </x:c>
      <x:c r="C14" s="20" t="n">
        <x:v>33182.67784505577</x:v>
      </x:c>
      <x:c r="D14" s="20" t="n">
        <x:v>7932.875820106651</x:v>
      </x:c>
      <x:c r="E14" s="20" t="n">
        <x:v>20543.344288780587</x:v>
      </x:c>
      <x:c r="F14" s="28" t="n">
        <x:f>IF(AND(ISNUMBER('Marseille'!$B$4),'Marseille'!$B$4&gt;=0,D14&gt;0),'Marseille'!$B$4/D14,"Not available")</x:f>
        <x:v>0.08975307519567699</x:v>
      </x:c>
      <x:c r="G14" s="28" t="n">
        <x:f>IF(AND(ISNUMBER('Marseille'!$B$4),'Marseille'!$B$4&gt;=0,E14&gt;0),'Marseille'!$B$4/E14,"Not available")</x:f>
        <x:v>0.0346584270794141</x:v>
      </x:c>
      <x:c r="H14" s="22" t="n">
        <x:v>0.6098312076929782</x:v>
      </x:c>
      <x:c r="I14" s="22" t="n">
        <x:v>0.4608448791146676</x:v>
      </x:c>
      <x:c r="J14" s="32" t="str">
        <x:v>https://www.insee.fr/fr/statistiques/8735162?sommaire=8735243</x:v>
      </x:c>
    </x:row>
    <x:row r="15" ht="38" customHeight="1">
      <x:c r="A15" s="25" t="str">
        <x:v>Roucas Blanc / Estrangin</x:v>
      </x:c>
      <x:c r="B15" s="21" t="n">
        <x:v>9286.70246647947</x:v>
      </x:c>
      <x:c r="C15" s="21" t="n">
        <x:v>26836.07578977346</x:v>
      </x:c>
      <x:c r="D15" s="21" t="n">
        <x:v>9280.025821065432</x:v>
      </x:c>
      <x:c r="E15" s="21" t="n">
        <x:v>22622.560285794083</x:v>
      </x:c>
      <x:c r="F15" s="29" t="n">
        <x:f>IF(AND(ISNUMBER('Marseille'!$B$4),'Marseille'!$B$4&gt;=0,D15&gt;0),'Marseille'!$B$4/D15,"Not available")</x:f>
        <x:v>0.07672392445113432</x:v>
      </x:c>
      <x:c r="G15" s="29" t="n">
        <x:f>IF(AND(ISNUMBER('Marseille'!$B$4),'Marseille'!$B$4&gt;=0,E15&gt;0),'Marseille'!$B$4/E15,"Not available")</x:f>
        <x:v>0.031473007078120285</x:v>
      </x:c>
      <x:c r="H15" s="23" t="n">
        <x:v>0.9994675115483433</x:v>
      </x:c>
      <x:c r="I15" s="23" t="n">
        <x:v>0.6801604852822841</x:v>
      </x:c>
      <x:c r="J15" s="33" t="str">
        <x:v>https://www.insee.fr/fr/statistiques/8735162?sommaire=8735243</x:v>
      </x:c>
    </x:row>
    <x:row r="16" ht="38" customHeight="1">
      <x:c r="A16" s="24" t="str">
        <x:v>Le Pharo / Saint-Nicolas</x:v>
      </x:c>
      <x:c r="B16" s="20" t="n">
        <x:v>9108.299086115878</x:v>
      </x:c>
      <x:c r="C16" s="20" t="n">
        <x:v>25361.9671515761</x:v>
      </x:c>
      <x:c r="D16" s="20" t="n">
        <x:v>7916.910759132697</x:v>
      </x:c>
      <x:c r="E16" s="20" t="n">
        <x:v>18028.33259089542</x:v>
      </x:c>
      <x:c r="F16" s="28" t="n">
        <x:f>IF(AND(ISNUMBER('Marseille'!$B$4),'Marseille'!$B$4&gt;=0,D16&gt;0),'Marseille'!$B$4/D16,"Not available")</x:f>
        <x:v>0.08993406919216052</x:v>
      </x:c>
      <x:c r="G16" s="28" t="n">
        <x:f>IF(AND(ISNUMBER('Marseille'!$B$4),'Marseille'!$B$4&gt;=0,E16&gt;0),'Marseille'!$B$4/E16,"Not available")</x:f>
        <x:v>0.03949339166061151</x:v>
      </x:c>
      <x:c r="H16" s="22" t="n">
        <x:v>0.6584161189871999</x:v>
      </x:c>
      <x:c r="I16" s="22" t="n">
        <x:v>0.4380861492059004</x:v>
      </x:c>
      <x:c r="J16" s="32" t="str">
        <x:v>https://www.insee.fr/fr/statistiques/8735162?sommaire=8735243</x:v>
      </x:c>
    </x:row>
    <x:row r="17" ht="38" customHeight="1">
      <x:c r="A17" s="25" t="str">
        <x:v>Sainte-Anne / Barral-Bonnet</x:v>
      </x:c>
      <x:c r="B17" s="21" t="n">
        <x:v>8051.902242945776</x:v>
      </x:c>
      <x:c r="C17" s="21" t="n">
        <x:v>28524.625809125137</x:v>
      </x:c>
      <x:c r="D17" s="21" t="n">
        <x:v>6407.545138925502</x:v>
      </x:c>
      <x:c r="E17" s="21" t="n">
        <x:v>18515.62960271404</x:v>
      </x:c>
      <x:c r="F17" s="29" t="n">
        <x:f>IF(AND(ISNUMBER('Marseille'!$B$4),'Marseille'!$B$4&gt;=0,D17&gt;0),'Marseille'!$B$4/D17,"Not available")</x:f>
        <x:v>0.11111899870585962</x:v>
      </x:c>
      <x:c r="G17" s="29" t="n">
        <x:f>IF(AND(ISNUMBER('Marseille'!$B$4),'Marseille'!$B$4&gt;=0,E17&gt;0),'Marseille'!$B$4/E17,"Not available")</x:f>
        <x:v>0.03845399887971589</x:v>
      </x:c>
      <x:c r="H17" s="23" t="n">
        <x:v>0.7003964468188852</x:v>
      </x:c>
      <x:c r="I17" s="23" t="n">
        <x:v>0.5214758400209494</x:v>
      </x:c>
      <x:c r="J17" s="33" t="str">
        <x:v>https://www.insee.fr/fr/statistiques/8735162?sommaire=8735243</x:v>
      </x:c>
    </x:row>
    <x:row r="18" ht="38" customHeight="1">
      <x:c r="A18" s="24" t="str">
        <x:v>Sainte-Anne / Haïfa-Bartoli</x:v>
      </x:c>
      <x:c r="B18" s="20" t="n">
        <x:v>7503.943975448344</x:v>
      </x:c>
      <x:c r="C18" s="20" t="n">
        <x:v>18759.10622081031</x:v>
      </x:c>
      <x:c r="D18" s="20" t="n">
        <x:v>3927.7974057926785</x:v>
      </x:c>
      <x:c r="E18" s="20" t="n">
        <x:v>9075.499852170675</x:v>
      </x:c>
      <x:c r="F18" s="28" t="n">
        <x:f>IF(AND(ISNUMBER('Marseille'!$B$4),'Marseille'!$B$4&gt;=0,D18&gt;0),'Marseille'!$B$4/D18,"Not available")</x:f>
        <x:v>0.18127207858275712</x:v>
      </x:c>
      <x:c r="G18" s="28" t="n">
        <x:f>IF(AND(ISNUMBER('Marseille'!$B$4),'Marseille'!$B$4&gt;=0,E18&gt;0),'Marseille'!$B$4/E18,"Not available")</x:f>
        <x:v>0.0784529790752742</x:v>
      </x:c>
      <x:c r="H18" s="22" t="n">
        <x:v>0.49025353548222705</x:v>
      </x:c>
      <x:c r="I18" s="22" t="n">
        <x:v>0.42120378804056496</x:v>
      </x:c>
      <x:c r="J18" s="32" t="str">
        <x:v>https://www.insee.fr/fr/statistiques/8735162?sommaire=8735243</x:v>
      </x:c>
    </x:row>
    <x:row r="19" ht="38" customHeight="1">
      <x:c r="A19" s="25" t="str">
        <x:v>Endoume / Malmousque-Pêcheurs</x:v>
      </x:c>
      <x:c r="B19" s="21" t="n">
        <x:v>6001.756897712241</x:v>
      </x:c>
      <x:c r="C19" s="21" t="n">
        <x:v>18392.042067889917</x:v>
      </x:c>
      <x:c r="D19" s="21" t="n">
        <x:v>5968.794893060842</x:v>
      </x:c>
      <x:c r="E19" s="21" t="n">
        <x:v>16747.354252746394</x:v>
      </x:c>
      <x:c r="F19" s="29" t="n">
        <x:f>IF(AND(ISNUMBER('Marseille'!$B$4),'Marseille'!$B$4&gt;=0,D19&gt;0),'Marseille'!$B$4/D19,"Not available")</x:f>
        <x:v>0.11928706091538709</x:v>
      </x:c>
      <x:c r="G19" s="29" t="n">
        <x:f>IF(AND(ISNUMBER('Marseille'!$B$4),'Marseille'!$B$4&gt;=0,E19&gt;0),'Marseille'!$B$4/E19,"Not available")</x:f>
        <x:v>0.04251417801610301</x:v>
      </x:c>
      <x:c r="H19" s="23" t="n">
        <x:v>0.9952274843687642</x:v>
      </x:c>
      <x:c r="I19" s="23" t="n">
        <x:v>0.6948380649705945</x:v>
      </x:c>
      <x:c r="J19" s="33" t="str">
        <x:v>https://www.insee.fr/fr/statistiques/8735162?sommaire=8735243</x:v>
      </x:c>
    </x:row>
    <x:row r="22">
      <x:c r="A22" s="34" t="str">
        <x:v>All income scenarios and source measures</x:v>
      </x:c>
    </x:row>
    <x:row r="24" ht="82" customHeight="1">
      <x:c r="A24" s="16" t="str">
        <x:v>Centre</x:v>
      </x:c>
      <x:c r="B24" s="17" t="str">
        <x:v>Radius (m)</x:v>
      </x:c>
      <x:c r="C24" s="17" t="str">
        <x:v>Income threshold €/UC</x:v>
      </x:c>
      <x:c r="D24" s="17" t="str">
        <x:v>Lognormal σ</x:v>
      </x:c>
      <x:c r="E24" s="17" t="str">
        <x:v>Est. higher-income 25–54</x:v>
      </x:c>
      <x:c r="F24" s="17" t="str">
        <x:v>Est. higher-income 25–64</x:v>
      </x:c>
      <x:c r="G24" s="17" t="str">
        <x:v>Target / estimated 25–64</x:v>
      </x:c>
      <x:c r="H24" s="17" t="str">
        <x:v>Target / adults 18+</x:v>
      </x:c>
      <x:c r="I24" s="17" t="str">
        <x:v>Adults 25–54 in cells with mean ≥ €28000</x:v>
      </x:c>
      <x:c r="J24" s="17" t="str">
        <x:v>Adults 25–64 in cells with mean ≥ €28000</x:v>
      </x:c>
      <x:c r="K24" s="17" t="str">
        <x:v>Fiscal individuals</x:v>
      </x:c>
      <x:c r="L24" s="17" t="str">
        <x:v>Adults 18+</x:v>
      </x:c>
      <x:c r="M24" s="17" t="str">
        <x:v>Adults 25–54</x:v>
      </x:c>
      <x:c r="N24" s="17" t="str">
        <x:v>Adults 25–64</x:v>
      </x:c>
      <x:c r="O24" s="17" t="str">
        <x:v>Mean capped living standard €/UC</x:v>
      </x:c>
      <x:c r="P24" s="17" t="str">
        <x:v>Imputed populated-cell share</x:v>
      </x:c>
      <x:c r="Q24" s="17" t="str">
        <x:v>Imputed population share</x:v>
      </x:c>
      <x:c r="R24" s="17" t="str">
        <x:v>Imputed estimate 25–64 share</x:v>
      </x:c>
      <x:c r="S24" s="17" t="str">
        <x:v>Latitude</x:v>
      </x:c>
      <x:c r="T24" s="17" t="str">
        <x:v>Longitude</x:v>
      </x:c>
      <x:c r="U24" s="17" t="str">
        <x:v>Centre easting</x:v>
      </x:c>
      <x:c r="V24" s="17" t="str">
        <x:v>Centre northing</x:v>
      </x:c>
      <x:c r="W24" s="17" t="str">
        <x:v>Scenario threshold / σ</x:v>
      </x:c>
      <x:c r="X24" s="17" t="str">
        <x:v>Centre ID</x:v>
      </x:c>
      <x:c r="Y24" s="17" t="str">
        <x:v>Source URL</x:v>
      </x:c>
      <x:c r="Z24" s="17" t="str">
        <x:v>Income-available population share</x:v>
      </x:c>
      <x:c r="AA24" s="17" t="str">
        <x:v>6th–8th fiscal individuals</x:v>
      </x:c>
      <x:c r="AB24" s="17" t="str">
        <x:v>6th–8th adults 18+</x:v>
      </x:c>
      <x:c r="AC24" s="17" t="str">
        <x:v>6th–8th adults 25–54</x:v>
      </x:c>
      <x:c r="AD24" s="17" t="str">
        <x:v>6th–8th adults 25–64</x:v>
      </x:c>
      <x:c r="AE24" s="17" t="str">
        <x:v>6th–8th est. 25–54</x:v>
      </x:c>
      <x:c r="AF24" s="17" t="str">
        <x:v>6th–8th est. 25–64</x:v>
      </x:c>
      <x:c r="AG24" s="17" t="str">
        <x:v>6th–8th population share</x:v>
      </x:c>
      <x:c r="AH24" s="17" t="str">
        <x:v>6th–8th adults 18+ share</x:v>
      </x:c>
      <x:c r="AI24" s="17" t="str">
        <x:v>6th–8th est. 25–54 share</x:v>
      </x:c>
      <x:c r="AJ24" s="17" t="str">
        <x:v>6th–8th est. 25–64 share</x:v>
      </x:c>
      <x:c r="AK24" s="17" t="str">
        <x:v>Centre neighbourhood</x:v>
      </x:c>
      <x:c r="AL24" s="17" t="str">
        <x:v>Centre IRIS code</x:v>
      </x:c>
      <x:c r="AM24" s="18" t="str">
        <x:v>Scenario rank</x:v>
      </x:c>
    </x:row>
    <x:row r="25" ht="34" customHeight="1">
      <x:c r="A25" s="24" t="str">
        <x:v>Vauban / Martinique</x:v>
      </x:c>
      <x:c r="B25" s="20" t="n">
        <x:v>1500</x:v>
      </x:c>
      <x:c r="C25" s="20" t="n">
        <x:v>25000</x:v>
      </x:c>
      <x:c r="D25" s="35" t="n">
        <x:v>0.25</x:v>
      </x:c>
      <x:c r="E25" s="20" t="n">
        <x:v>21288.981814336472</x:v>
      </x:c>
      <x:c r="F25" s="20" t="n">
        <x:v>27509.94046606811</x:v>
      </x:c>
      <x:c r="G25" s="28" t="n">
        <x:f>IF(AND(ISNUMBER('Marseille'!$B$4),'Marseille'!$B$4&gt;=0,F25&gt;0),'Marseille'!$B$4/F25,"Not available")</x:f>
        <x:v>0.025881553647061142</x:v>
      </x:c>
      <x:c r="H25" s="28" t="n">
        <x:f>IF(AND(ISNUMBER('Marseille'!$B$4),'Marseille'!$B$4&gt;=0,L25&gt;0),'Marseille'!$B$4/L25,"Not available")</x:f>
        <x:v>0.009455448502997989</x:v>
      </x:c>
      <x:c r="I25" s="20" t="n">
        <x:v>14009.8</x:v>
      </x:c>
      <x:c r="J25" s="20" t="n">
        <x:v>18616.6</x:v>
      </x:c>
      <x:c r="K25" s="20" t="n">
        <x:v>91484</x:v>
      </x:c>
      <x:c r="L25" s="20" t="n">
        <x:v>75300.5</x:v>
      </x:c>
      <x:c r="M25" s="20" t="n">
        <x:v>38878.3</x:v>
      </x:c>
      <x:c r="N25" s="20" t="n">
        <x:v>49568.6</x:v>
      </x:c>
      <x:c r="O25" s="20" t="n">
        <x:v>27841.228824712514</x:v>
      </x:c>
      <x:c r="P25" s="22" t="n">
        <x:v>0.040229885057471264</x:v>
      </x:c>
      <x:c r="Q25" s="22" t="n">
        <x:v>0.0022845524900529054</x:v>
      </x:c>
      <x:c r="R25" s="22" t="n">
        <x:v>0.0033352170394152295</x:v>
      </x:c>
      <x:c r="S25" s="30" t="n">
        <x:v>43.281767144700645</x:v>
      </x:c>
      <x:c r="T25" s="30" t="n">
        <x:v>5.378147372418927</x:v>
      </x:c>
      <x:c r="U25" s="20" t="n">
        <x:v>3945100</x:v>
      </x:c>
      <x:c r="V25" s="20" t="n">
        <x:v>2253100</x:v>
      </x:c>
      <x:c r="W25" s="37" t="str">
        <x:v>25000 / 0.25</x:v>
      </x:c>
      <x:c r="X25" s="11" t="str">
        <x:v>marseille-3945100-2253100</x:v>
      </x:c>
      <x:c r="Y25" s="26" t="str">
        <x:v>https://www.insee.fr/fr/statistiques/8735162?sommaire=8735243</x:v>
      </x:c>
      <x:c r="Z25" s="22" t="n">
        <x:v>1</x:v>
      </x:c>
      <x:c r="AA25" s="20" t="n">
        <x:v>78600.5</x:v>
      </x:c>
      <x:c r="AB25" s="20" t="n">
        <x:v>64516.5</x:v>
      </x:c>
      <x:c r="AC25" s="20" t="n">
        <x:v>32960.3</x:v>
      </x:c>
      <x:c r="AD25" s="20" t="n">
        <x:v>42178.6</x:v>
      </x:c>
      <x:c r="AE25" s="20" t="n">
        <x:v>19752.340928267236</x:v>
      </x:c>
      <x:c r="AF25" s="20" t="n">
        <x:v>25585.795964215584</x:v>
      </x:c>
      <x:c r="AG25" s="22" t="n">
        <x:v>0.8591720956670019</x:v>
      </x:c>
      <x:c r="AH25" s="22" t="n">
        <x:v>0.856787139527626</x:v>
      </x:c>
      <x:c r="AI25" s="22" t="n">
        <x:v>0.9278198976601865</x:v>
      </x:c>
      <x:c r="AJ25" s="22" t="n">
        <x:v>0.9300563916441097</x:v>
      </x:c>
      <x:c r="AK25" s="37" t="str">
        <x:v>Vauban</x:v>
      </x:c>
      <x:c r="AL25" s="11" t="str">
        <x:v>132060604</x:v>
      </x:c>
      <x:c r="AM25" s="20" t="n">
        <x:v>1</x:v>
      </x:c>
    </x:row>
    <x:row r="26" ht="34" customHeight="1">
      <x:c r="A26" s="25" t="str">
        <x:v>Vauban / Martinique</x:v>
      </x:c>
      <x:c r="B26" s="21" t="n">
        <x:v>1500</x:v>
      </x:c>
      <x:c r="C26" s="21" t="n">
        <x:v>25000</x:v>
      </x:c>
      <x:c r="D26" s="36" t="n">
        <x:v>0.35</x:v>
      </x:c>
      <x:c r="E26" s="21" t="n">
        <x:v>19743.75094653966</x:v>
      </x:c>
      <x:c r="F26" s="21" t="n">
        <x:v>25474.16989301713</x:v>
      </x:c>
      <x:c r="G26" s="29" t="n">
        <x:f>IF(AND(ISNUMBER('Marseille'!$B$4),'Marseille'!$B$4&gt;=0,F26&gt;0),'Marseille'!$B$4/F26,"Not available")</x:f>
        <x:v>0.027949880329375145</x:v>
      </x:c>
      <x:c r="H26" s="29" t="n">
        <x:f>IF(AND(ISNUMBER('Marseille'!$B$4),'Marseille'!$B$4&gt;=0,L26&gt;0),'Marseille'!$B$4/L26,"Not available")</x:f>
        <x:v>0.009455448502997989</x:v>
      </x:c>
      <x:c r="I26" s="21" t="n">
        <x:v>14009.8</x:v>
      </x:c>
      <x:c r="J26" s="21" t="n">
        <x:v>18616.6</x:v>
      </x:c>
      <x:c r="K26" s="21" t="n">
        <x:v>91484</x:v>
      </x:c>
      <x:c r="L26" s="21" t="n">
        <x:v>75300.5</x:v>
      </x:c>
      <x:c r="M26" s="21" t="n">
        <x:v>38878.3</x:v>
      </x:c>
      <x:c r="N26" s="21" t="n">
        <x:v>49568.6</x:v>
      </x:c>
      <x:c r="O26" s="21" t="n">
        <x:v>27841.228824712514</x:v>
      </x:c>
      <x:c r="P26" s="23" t="n">
        <x:v>0.040229885057471264</x:v>
      </x:c>
      <x:c r="Q26" s="23" t="n">
        <x:v>0.0022845524900529054</x:v>
      </x:c>
      <x:c r="R26" s="23" t="n">
        <x:v>0.003346686043777599</x:v>
      </x:c>
      <x:c r="S26" s="31" t="n">
        <x:v>43.281767144700645</x:v>
      </x:c>
      <x:c r="T26" s="31" t="n">
        <x:v>5.378147372418927</x:v>
      </x:c>
      <x:c r="U26" s="21" t="n">
        <x:v>3945100</x:v>
      </x:c>
      <x:c r="V26" s="21" t="n">
        <x:v>2253100</x:v>
      </x:c>
      <x:c r="W26" s="38" t="str">
        <x:v>25000 / 0.35</x:v>
      </x:c>
      <x:c r="X26" s="19" t="str">
        <x:v>marseille-3945100-2253100</x:v>
      </x:c>
      <x:c r="Y26" s="27" t="str">
        <x:v>https://www.insee.fr/fr/statistiques/8735162?sommaire=8735243</x:v>
      </x:c>
      <x:c r="Z26" s="23" t="n">
        <x:v>1</x:v>
      </x:c>
      <x:c r="AA26" s="21" t="n">
        <x:v>78600.5</x:v>
      </x:c>
      <x:c r="AB26" s="21" t="n">
        <x:v>64516.5</x:v>
      </x:c>
      <x:c r="AC26" s="21" t="n">
        <x:v>32960.3</x:v>
      </x:c>
      <x:c r="AD26" s="21" t="n">
        <x:v>42178.6</x:v>
      </x:c>
      <x:c r="AE26" s="21" t="n">
        <x:v>18046.72457944649</x:v>
      </x:c>
      <x:c r="AF26" s="21" t="n">
        <x:v>23351.49014216275</x:v>
      </x:c>
      <x:c r="AG26" s="23" t="n">
        <x:v>0.8591720956670019</x:v>
      </x:c>
      <x:c r="AH26" s="23" t="n">
        <x:v>0.856787139527626</x:v>
      </x:c>
      <x:c r="AI26" s="23" t="n">
        <x:v>0.9140474182596698</x:v>
      </x:c>
      <x:c r="AJ26" s="23" t="n">
        <x:v>0.9166732513848768</x:v>
      </x:c>
      <x:c r="AK26" s="38" t="str">
        <x:v>Vauban</x:v>
      </x:c>
      <x:c r="AL26" s="19" t="str">
        <x:v>132060604</x:v>
      </x:c>
      <x:c r="AM26" s="21" t="n">
        <x:v>2</x:v>
      </x:c>
    </x:row>
    <x:row r="27" ht="34" customHeight="1">
      <x:c r="A27" s="24" t="str">
        <x:v>Vauban / Martinique</x:v>
      </x:c>
      <x:c r="B27" s="20" t="n">
        <x:v>1500</x:v>
      </x:c>
      <x:c r="C27" s="20" t="n">
        <x:v>25000</x:v>
      </x:c>
      <x:c r="D27" s="35" t="n">
        <x:v>0.5</x:v>
      </x:c>
      <x:c r="E27" s="20" t="n">
        <x:v>17823.99430660894</x:v>
      </x:c>
      <x:c r="F27" s="20" t="n">
        <x:v>22953.44013723627</x:v>
      </x:c>
      <x:c r="G27" s="28" t="n">
        <x:f>IF(AND(ISNUMBER('Marseille'!$B$4),'Marseille'!$B$4&gt;=0,F27&gt;0),'Marseille'!$B$4/F27,"Not available")</x:f>
        <x:v>0.031019315437817812</x:v>
      </x:c>
      <x:c r="H27" s="28" t="n">
        <x:f>IF(AND(ISNUMBER('Marseille'!$B$4),'Marseille'!$B$4&gt;=0,L27&gt;0),'Marseille'!$B$4/L27,"Not available")</x:f>
        <x:v>0.009455448502997989</x:v>
      </x:c>
      <x:c r="I27" s="20" t="n">
        <x:v>14009.8</x:v>
      </x:c>
      <x:c r="J27" s="20" t="n">
        <x:v>18616.6</x:v>
      </x:c>
      <x:c r="K27" s="20" t="n">
        <x:v>91484</x:v>
      </x:c>
      <x:c r="L27" s="20" t="n">
        <x:v>75300.5</x:v>
      </x:c>
      <x:c r="M27" s="20" t="n">
        <x:v>38878.3</x:v>
      </x:c>
      <x:c r="N27" s="20" t="n">
        <x:v>49568.6</x:v>
      </x:c>
      <x:c r="O27" s="20" t="n">
        <x:v>27841.228824712514</x:v>
      </x:c>
      <x:c r="P27" s="22" t="n">
        <x:v>0.040229885057471264</x:v>
      </x:c>
      <x:c r="Q27" s="22" t="n">
        <x:v>0.0022845524900529054</x:v>
      </x:c>
      <x:c r="R27" s="22" t="n">
        <x:v>0.003235712056380515</x:v>
      </x:c>
      <x:c r="S27" s="30" t="n">
        <x:v>43.281767144700645</x:v>
      </x:c>
      <x:c r="T27" s="30" t="n">
        <x:v>5.378147372418927</x:v>
      </x:c>
      <x:c r="U27" s="20" t="n">
        <x:v>3945100</x:v>
      </x:c>
      <x:c r="V27" s="20" t="n">
        <x:v>2253100</x:v>
      </x:c>
      <x:c r="W27" s="37" t="str">
        <x:v>25000 / 0.5</x:v>
      </x:c>
      <x:c r="X27" s="11" t="str">
        <x:v>marseille-3945100-2253100</x:v>
      </x:c>
      <x:c r="Y27" s="26" t="str">
        <x:v>https://www.insee.fr/fr/statistiques/8735162?sommaire=8735243</x:v>
      </x:c>
      <x:c r="Z27" s="22" t="n">
        <x:v>1</x:v>
      </x:c>
      <x:c r="AA27" s="20" t="n">
        <x:v>78600.5</x:v>
      </x:c>
      <x:c r="AB27" s="20" t="n">
        <x:v>64516.5</x:v>
      </x:c>
      <x:c r="AC27" s="20" t="n">
        <x:v>32960.3</x:v>
      </x:c>
      <x:c r="AD27" s="20" t="n">
        <x:v>42178.6</x:v>
      </x:c>
      <x:c r="AE27" s="20" t="n">
        <x:v>16057.109123370714</x:v>
      </x:c>
      <x:c r="AF27" s="20" t="n">
        <x:v>20744.743746977998</x:v>
      </x:c>
      <x:c r="AG27" s="22" t="n">
        <x:v>0.8591720956670019</x:v>
      </x:c>
      <x:c r="AH27" s="22" t="n">
        <x:v>0.856787139527626</x:v>
      </x:c>
      <x:c r="AI27" s="22" t="n">
        <x:v>0.9008704136208636</x:v>
      </x:c>
      <x:c r="AJ27" s="22" t="n">
        <x:v>0.9037749297250128</x:v>
      </x:c>
      <x:c r="AK27" s="37" t="str">
        <x:v>Vauban</x:v>
      </x:c>
      <x:c r="AL27" s="11" t="str">
        <x:v>132060604</x:v>
      </x:c>
      <x:c r="AM27" s="20" t="n">
        <x:v>2</x:v>
      </x:c>
    </x:row>
    <x:row r="28" ht="34" customHeight="1">
      <x:c r="A28" s="25" t="str">
        <x:v>Vauban / Martinique</x:v>
      </x:c>
      <x:c r="B28" s="21" t="n">
        <x:v>1500</x:v>
      </x:c>
      <x:c r="C28" s="21" t="n">
        <x:v>30000</x:v>
      </x:c>
      <x:c r="D28" s="36" t="n">
        <x:v>0.25</x:v>
      </x:c>
      <x:c r="E28" s="21" t="n">
        <x:v>12382.913513394933</x:v>
      </x:c>
      <x:c r="F28" s="21" t="n">
        <x:v>16184.928462521842</x:v>
      </x:c>
      <x:c r="G28" s="29" t="n">
        <x:f>IF(AND(ISNUMBER('Marseille'!$B$4),'Marseille'!$B$4&gt;=0,F28&gt;0),'Marseille'!$B$4/F28,"Not available")</x:f>
        <x:v>0.043991544457469924</x:v>
      </x:c>
      <x:c r="H28" s="29" t="n">
        <x:f>IF(AND(ISNUMBER('Marseille'!$B$4),'Marseille'!$B$4&gt;=0,L28&gt;0),'Marseille'!$B$4/L28,"Not available")</x:f>
        <x:v>0.009455448502997989</x:v>
      </x:c>
      <x:c r="I28" s="21" t="n">
        <x:v>14009.8</x:v>
      </x:c>
      <x:c r="J28" s="21" t="n">
        <x:v>18616.6</x:v>
      </x:c>
      <x:c r="K28" s="21" t="n">
        <x:v>91484</x:v>
      </x:c>
      <x:c r="L28" s="21" t="n">
        <x:v>75300.5</x:v>
      </x:c>
      <x:c r="M28" s="21" t="n">
        <x:v>38878.3</x:v>
      </x:c>
      <x:c r="N28" s="21" t="n">
        <x:v>49568.6</x:v>
      </x:c>
      <x:c r="O28" s="21" t="n">
        <x:v>27841.228824712514</x:v>
      </x:c>
      <x:c r="P28" s="23" t="n">
        <x:v>0.040229885057471264</x:v>
      </x:c>
      <x:c r="Q28" s="23" t="n">
        <x:v>0.0022845524900529054</x:v>
      </x:c>
      <x:c r="R28" s="23" t="n">
        <x:v>0.005148456508936875</x:v>
      </x:c>
      <x:c r="S28" s="31" t="n">
        <x:v>43.281767144700645</x:v>
      </x:c>
      <x:c r="T28" s="31" t="n">
        <x:v>5.378147372418927</x:v>
      </x:c>
      <x:c r="U28" s="21" t="n">
        <x:v>3945100</x:v>
      </x:c>
      <x:c r="V28" s="21" t="n">
        <x:v>2253100</x:v>
      </x:c>
      <x:c r="W28" s="38" t="str">
        <x:v>30000 / 0.25</x:v>
      </x:c>
      <x:c r="X28" s="19" t="str">
        <x:v>marseille-3945100-2253100</x:v>
      </x:c>
      <x:c r="Y28" s="27" t="str">
        <x:v>https://www.insee.fr/fr/statistiques/8735162?sommaire=8735243</x:v>
      </x:c>
      <x:c r="Z28" s="23" t="n">
        <x:v>1</x:v>
      </x:c>
      <x:c r="AA28" s="21" t="n">
        <x:v>78600.5</x:v>
      </x:c>
      <x:c r="AB28" s="21" t="n">
        <x:v>64516.5</x:v>
      </x:c>
      <x:c r="AC28" s="21" t="n">
        <x:v>32960.3</x:v>
      </x:c>
      <x:c r="AD28" s="21" t="n">
        <x:v>42178.6</x:v>
      </x:c>
      <x:c r="AE28" s="21" t="n">
        <x:v>11825.638639425973</x:v>
      </x:c>
      <x:c r="AF28" s="21" t="n">
        <x:v>15485.602285133136</x:v>
      </x:c>
      <x:c r="AG28" s="23" t="n">
        <x:v>0.8591720956670019</x:v>
      </x:c>
      <x:c r="AH28" s="23" t="n">
        <x:v>0.856787139527626</x:v>
      </x:c>
      <x:c r="AI28" s="23" t="n">
        <x:v>0.9549964656244961</x:v>
      </x:c>
      <x:c r="AJ28" s="23" t="n">
        <x:v>0.9567915187881071</x:v>
      </x:c>
      <x:c r="AK28" s="38" t="str">
        <x:v>Vauban</x:v>
      </x:c>
      <x:c r="AL28" s="19" t="str">
        <x:v>132060604</x:v>
      </x:c>
      <x:c r="AM28" s="21" t="n">
        <x:v>1</x:v>
      </x:c>
    </x:row>
    <x:row r="29" ht="34" customHeight="1">
      <x:c r="A29" s="24" t="str">
        <x:v>Vauban / Martinique</x:v>
      </x:c>
      <x:c r="B29" s="20" t="n">
        <x:v>1500</x:v>
      </x:c>
      <x:c r="C29" s="20" t="n">
        <x:v>30000</x:v>
      </x:c>
      <x:c r="D29" s="35" t="n">
        <x:v>0.35</x:v>
      </x:c>
      <x:c r="E29" s="20" t="n">
        <x:v>12777.69385788987</x:v>
      </x:c>
      <x:c r="F29" s="20" t="n">
        <x:v>16596.192931332916</x:v>
      </x:c>
      <x:c r="G29" s="28" t="n">
        <x:f>IF(AND(ISNUMBER('Marseille'!$B$4),'Marseille'!$B$4&gt;=0,F29&gt;0),'Marseille'!$B$4/F29,"Not available")</x:f>
        <x:v>0.042901405337110406</x:v>
      </x:c>
      <x:c r="H29" s="28" t="n">
        <x:f>IF(AND(ISNUMBER('Marseille'!$B$4),'Marseille'!$B$4&gt;=0,L29&gt;0),'Marseille'!$B$4/L29,"Not available")</x:f>
        <x:v>0.009455448502997989</x:v>
      </x:c>
      <x:c r="I29" s="20" t="n">
        <x:v>14009.8</x:v>
      </x:c>
      <x:c r="J29" s="20" t="n">
        <x:v>18616.6</x:v>
      </x:c>
      <x:c r="K29" s="20" t="n">
        <x:v>91484</x:v>
      </x:c>
      <x:c r="L29" s="20" t="n">
        <x:v>75300.5</x:v>
      </x:c>
      <x:c r="M29" s="20" t="n">
        <x:v>38878.3</x:v>
      </x:c>
      <x:c r="N29" s="20" t="n">
        <x:v>49568.6</x:v>
      </x:c>
      <x:c r="O29" s="20" t="n">
        <x:v>27841.228824712514</x:v>
      </x:c>
      <x:c r="P29" s="22" t="n">
        <x:v>0.040229885057471264</x:v>
      </x:c>
      <x:c r="Q29" s="22" t="n">
        <x:v>0.0022845524900529054</x:v>
      </x:c>
      <x:c r="R29" s="22" t="n">
        <x:v>0.004461521674389684</x:v>
      </x:c>
      <x:c r="S29" s="30" t="n">
        <x:v>43.281767144700645</x:v>
      </x:c>
      <x:c r="T29" s="30" t="n">
        <x:v>5.378147372418927</x:v>
      </x:c>
      <x:c r="U29" s="20" t="n">
        <x:v>3945100</x:v>
      </x:c>
      <x:c r="V29" s="20" t="n">
        <x:v>2253100</x:v>
      </x:c>
      <x:c r="W29" s="37" t="str">
        <x:v>30000 / 0.35</x:v>
      </x:c>
      <x:c r="X29" s="11" t="str">
        <x:v>marseille-3945100-2253100</x:v>
      </x:c>
      <x:c r="Y29" s="26" t="str">
        <x:v>https://www.insee.fr/fr/statistiques/8735162?sommaire=8735243</x:v>
      </x:c>
      <x:c r="Z29" s="22" t="n">
        <x:v>1</x:v>
      </x:c>
      <x:c r="AA29" s="20" t="n">
        <x:v>78600.5</x:v>
      </x:c>
      <x:c r="AB29" s="20" t="n">
        <x:v>64516.5</x:v>
      </x:c>
      <x:c r="AC29" s="20" t="n">
        <x:v>32960.3</x:v>
      </x:c>
      <x:c r="AD29" s="20" t="n">
        <x:v>42178.6</x:v>
      </x:c>
      <x:c r="AE29" s="20" t="n">
        <x:v>11922.601704587618</x:v>
      </x:c>
      <x:c r="AF29" s="20" t="n">
        <x:v>15525.594916829928</x:v>
      </x:c>
      <x:c r="AG29" s="22" t="n">
        <x:v>0.8591720956670019</x:v>
      </x:c>
      <x:c r="AH29" s="22" t="n">
        <x:v>0.856787139527626</x:v>
      </x:c>
      <x:c r="AI29" s="22" t="n">
        <x:v>0.9330793050129107</x:v>
      </x:c>
      <x:c r="AJ29" s="22" t="n">
        <x:v>0.9354913491948058</x:v>
      </x:c>
      <x:c r="AK29" s="37" t="str">
        <x:v>Vauban</x:v>
      </x:c>
      <x:c r="AL29" s="11" t="str">
        <x:v>132060604</x:v>
      </x:c>
      <x:c r="AM29" s="20" t="n">
        <x:v>1</x:v>
      </x:c>
    </x:row>
    <x:row r="30" ht="34" customHeight="1">
      <x:c r="A30" s="25" t="str">
        <x:v>Vauban / Martinique</x:v>
      </x:c>
      <x:c r="B30" s="21" t="n">
        <x:v>1500</x:v>
      </x:c>
      <x:c r="C30" s="21" t="n">
        <x:v>30000</x:v>
      </x:c>
      <x:c r="D30" s="36" t="n">
        <x:v>0.5</x:v>
      </x:c>
      <x:c r="E30" s="21" t="n">
        <x:v>12723.51800311017</x:v>
      </x:c>
      <x:c r="F30" s="21" t="n">
        <x:v>16442.579957141163</x:v>
      </x:c>
      <x:c r="G30" s="29" t="n">
        <x:f>IF(AND(ISNUMBER('Marseille'!$B$4),'Marseille'!$B$4&gt;=0,F30&gt;0),'Marseille'!$B$4/F30,"Not available")</x:f>
        <x:v>0.04330220694415853</x:v>
      </x:c>
      <x:c r="H30" s="29" t="n">
        <x:f>IF(AND(ISNUMBER('Marseille'!$B$4),'Marseille'!$B$4&gt;=0,L30&gt;0),'Marseille'!$B$4/L30,"Not available")</x:f>
        <x:v>0.009455448502997989</x:v>
      </x:c>
      <x:c r="I30" s="21" t="n">
        <x:v>14009.8</x:v>
      </x:c>
      <x:c r="J30" s="21" t="n">
        <x:v>18616.6</x:v>
      </x:c>
      <x:c r="K30" s="21" t="n">
        <x:v>91484</x:v>
      </x:c>
      <x:c r="L30" s="21" t="n">
        <x:v>75300.5</x:v>
      </x:c>
      <x:c r="M30" s="21" t="n">
        <x:v>38878.3</x:v>
      </x:c>
      <x:c r="N30" s="21" t="n">
        <x:v>49568.6</x:v>
      </x:c>
      <x:c r="O30" s="21" t="n">
        <x:v>27841.228824712514</x:v>
      </x:c>
      <x:c r="P30" s="23" t="n">
        <x:v>0.040229885057471264</x:v>
      </x:c>
      <x:c r="Q30" s="23" t="n">
        <x:v>0.0022845524900529054</x:v>
      </x:c>
      <x:c r="R30" s="23" t="n">
        <x:v>0.003834572511072514</x:v>
      </x:c>
      <x:c r="S30" s="31" t="n">
        <x:v>43.281767144700645</x:v>
      </x:c>
      <x:c r="T30" s="31" t="n">
        <x:v>5.378147372418927</x:v>
      </x:c>
      <x:c r="U30" s="21" t="n">
        <x:v>3945100</x:v>
      </x:c>
      <x:c r="V30" s="21" t="n">
        <x:v>2253100</x:v>
      </x:c>
      <x:c r="W30" s="38" t="str">
        <x:v>30000 / 0.5</x:v>
      </x:c>
      <x:c r="X30" s="19" t="str">
        <x:v>marseille-3945100-2253100</x:v>
      </x:c>
      <x:c r="Y30" s="27" t="str">
        <x:v>https://www.insee.fr/fr/statistiques/8735162?sommaire=8735243</x:v>
      </x:c>
      <x:c r="Z30" s="23" t="n">
        <x:v>1</x:v>
      </x:c>
      <x:c r="AA30" s="21" t="n">
        <x:v>78600.5</x:v>
      </x:c>
      <x:c r="AB30" s="21" t="n">
        <x:v>64516.5</x:v>
      </x:c>
      <x:c r="AC30" s="21" t="n">
        <x:v>32960.3</x:v>
      </x:c>
      <x:c r="AD30" s="21" t="n">
        <x:v>42178.6</x:v>
      </x:c>
      <x:c r="AE30" s="21" t="n">
        <x:v>11609.953888084881</x:v>
      </x:c>
      <x:c r="AF30" s="21" t="n">
        <x:v>15050.016831285382</x:v>
      </x:c>
      <x:c r="AG30" s="23" t="n">
        <x:v>0.8591720956670019</x:v>
      </x:c>
      <x:c r="AH30" s="23" t="n">
        <x:v>0.856787139527626</x:v>
      </x:c>
      <x:c r="AI30" s="23" t="n">
        <x:v>0.9124798570055007</x:v>
      </x:c>
      <x:c r="AJ30" s="23" t="n">
        <x:v>0.9153075046929616</x:v>
      </x:c>
      <x:c r="AK30" s="38" t="str">
        <x:v>Vauban</x:v>
      </x:c>
      <x:c r="AL30" s="19" t="str">
        <x:v>132060604</x:v>
      </x:c>
      <x:c r="AM30" s="21" t="n">
        <x:v>2</x:v>
      </x:c>
    </x:row>
    <x:row r="31" ht="34" customHeight="1">
      <x:c r="A31" s="24" t="str">
        <x:v>Vauban / Martinique</x:v>
      </x:c>
      <x:c r="B31" s="20" t="n">
        <x:v>1500</x:v>
      </x:c>
      <x:c r="C31" s="20" t="n">
        <x:v>35000</x:v>
      </x:c>
      <x:c r="D31" s="35" t="n">
        <x:v>0.25</x:v>
      </x:c>
      <x:c r="E31" s="20" t="n">
        <x:v>6479.610388258896</x:v>
      </x:c>
      <x:c r="F31" s="20" t="n">
        <x:v>8578.98376959085</x:v>
      </x:c>
      <x:c r="G31" s="28" t="n">
        <x:f>IF(AND(ISNUMBER('Marseille'!$B$4),'Marseille'!$B$4&gt;=0,F31&gt;0),'Marseille'!$B$4/F31,"Not available")</x:f>
        <x:v>0.08299351288246543</x:v>
      </x:c>
      <x:c r="H31" s="28" t="n">
        <x:f>IF(AND(ISNUMBER('Marseille'!$B$4),'Marseille'!$B$4&gt;=0,L31&gt;0),'Marseille'!$B$4/L31,"Not available")</x:f>
        <x:v>0.009455448502997989</x:v>
      </x:c>
      <x:c r="I31" s="20" t="n">
        <x:v>14009.8</x:v>
      </x:c>
      <x:c r="J31" s="20" t="n">
        <x:v>18616.6</x:v>
      </x:c>
      <x:c r="K31" s="20" t="n">
        <x:v>91484</x:v>
      </x:c>
      <x:c r="L31" s="20" t="n">
        <x:v>75300.5</x:v>
      </x:c>
      <x:c r="M31" s="20" t="n">
        <x:v>38878.3</x:v>
      </x:c>
      <x:c r="N31" s="20" t="n">
        <x:v>49568.6</x:v>
      </x:c>
      <x:c r="O31" s="20" t="n">
        <x:v>27841.228824712514</x:v>
      </x:c>
      <x:c r="P31" s="22" t="n">
        <x:v>0.040229885057471264</x:v>
      </x:c>
      <x:c r="Q31" s="22" t="n">
        <x:v>0.0022845524900529054</x:v>
      </x:c>
      <x:c r="R31" s="22" t="n">
        <x:v>0.00797531030739376</x:v>
      </x:c>
      <x:c r="S31" s="30" t="n">
        <x:v>43.281767144700645</x:v>
      </x:c>
      <x:c r="T31" s="30" t="n">
        <x:v>5.378147372418927</x:v>
      </x:c>
      <x:c r="U31" s="20" t="n">
        <x:v>3945100</x:v>
      </x:c>
      <x:c r="V31" s="20" t="n">
        <x:v>2253100</x:v>
      </x:c>
      <x:c r="W31" s="37" t="str">
        <x:v>35000 / 0.25</x:v>
      </x:c>
      <x:c r="X31" s="11" t="str">
        <x:v>marseille-3945100-2253100</x:v>
      </x:c>
      <x:c r="Y31" s="26" t="str">
        <x:v>https://www.insee.fr/fr/statistiques/8735162?sommaire=8735243</x:v>
      </x:c>
      <x:c r="Z31" s="22" t="n">
        <x:v>1</x:v>
      </x:c>
      <x:c r="AA31" s="20" t="n">
        <x:v>78600.5</x:v>
      </x:c>
      <x:c r="AB31" s="20" t="n">
        <x:v>64516.5</x:v>
      </x:c>
      <x:c r="AC31" s="20" t="n">
        <x:v>32960.3</x:v>
      </x:c>
      <x:c r="AD31" s="20" t="n">
        <x:v>42178.6</x:v>
      </x:c>
      <x:c r="AE31" s="20" t="n">
        <x:v>6304.331441550308</x:v>
      </x:c>
      <x:c r="AF31" s="20" t="n">
        <x:v>8358.561156988239</x:v>
      </x:c>
      <x:c r="AG31" s="22" t="n">
        <x:v>0.8591720956670019</x:v>
      </x:c>
      <x:c r="AH31" s="22" t="n">
        <x:v>0.856787139527626</x:v>
      </x:c>
      <x:c r="AI31" s="22" t="n">
        <x:v>0.9729491533895009</x:v>
      </x:c>
      <x:c r="AJ31" s="22" t="n">
        <x:v>0.9743066756480034</x:v>
      </x:c>
      <x:c r="AK31" s="37" t="str">
        <x:v>Vauban</x:v>
      </x:c>
      <x:c r="AL31" s="11" t="str">
        <x:v>132060604</x:v>
      </x:c>
      <x:c r="AM31" s="20" t="n">
        <x:v>1</x:v>
      </x:c>
    </x:row>
    <x:row r="32" ht="34" customHeight="1">
      <x:c r="A32" s="25" t="str">
        <x:v>Vauban / Martinique</x:v>
      </x:c>
      <x:c r="B32" s="21" t="n">
        <x:v>1500</x:v>
      </x:c>
      <x:c r="C32" s="21" t="n">
        <x:v>35000</x:v>
      </x:c>
      <x:c r="D32" s="36" t="n">
        <x:v>0.35</x:v>
      </x:c>
      <x:c r="E32" s="21" t="n">
        <x:v>7857.496706512162</x:v>
      </x:c>
      <x:c r="F32" s="21" t="n">
        <x:v>10277.011780924893</x:v>
      </x:c>
      <x:c r="G32" s="29" t="n">
        <x:f>IF(AND(ISNUMBER('Marseille'!$B$4),'Marseille'!$B$4&gt;=0,F32&gt;0),'Marseille'!$B$4/F32,"Not available")</x:f>
        <x:v>0.06928083913667779</x:v>
      </x:c>
      <x:c r="H32" s="29" t="n">
        <x:f>IF(AND(ISNUMBER('Marseille'!$B$4),'Marseille'!$B$4&gt;=0,L32&gt;0),'Marseille'!$B$4/L32,"Not available")</x:f>
        <x:v>0.009455448502997989</x:v>
      </x:c>
      <x:c r="I32" s="21" t="n">
        <x:v>14009.8</x:v>
      </x:c>
      <x:c r="J32" s="21" t="n">
        <x:v>18616.6</x:v>
      </x:c>
      <x:c r="K32" s="21" t="n">
        <x:v>91484</x:v>
      </x:c>
      <x:c r="L32" s="21" t="n">
        <x:v>75300.5</x:v>
      </x:c>
      <x:c r="M32" s="21" t="n">
        <x:v>38878.3</x:v>
      </x:c>
      <x:c r="N32" s="21" t="n">
        <x:v>49568.6</x:v>
      </x:c>
      <x:c r="O32" s="21" t="n">
        <x:v>27841.228824712514</x:v>
      </x:c>
      <x:c r="P32" s="23" t="n">
        <x:v>0.040229885057471264</x:v>
      </x:c>
      <x:c r="Q32" s="23" t="n">
        <x:v>0.0022845524900529054</x:v>
      </x:c>
      <x:c r="R32" s="23" t="n">
        <x:v>0.005874636789682273</x:v>
      </x:c>
      <x:c r="S32" s="31" t="n">
        <x:v>43.281767144700645</x:v>
      </x:c>
      <x:c r="T32" s="31" t="n">
        <x:v>5.378147372418927</x:v>
      </x:c>
      <x:c r="U32" s="21" t="n">
        <x:v>3945100</x:v>
      </x:c>
      <x:c r="V32" s="21" t="n">
        <x:v>2253100</x:v>
      </x:c>
      <x:c r="W32" s="38" t="str">
        <x:v>35000 / 0.35</x:v>
      </x:c>
      <x:c r="X32" s="19" t="str">
        <x:v>marseille-3945100-2253100</x:v>
      </x:c>
      <x:c r="Y32" s="27" t="str">
        <x:v>https://www.insee.fr/fr/statistiques/8735162?sommaire=8735243</x:v>
      </x:c>
      <x:c r="Z32" s="23" t="n">
        <x:v>1</x:v>
      </x:c>
      <x:c r="AA32" s="21" t="n">
        <x:v>78600.5</x:v>
      </x:c>
      <x:c r="AB32" s="21" t="n">
        <x:v>64516.5</x:v>
      </x:c>
      <x:c r="AC32" s="21" t="n">
        <x:v>32960.3</x:v>
      </x:c>
      <x:c r="AD32" s="21" t="n">
        <x:v>42178.6</x:v>
      </x:c>
      <x:c r="AE32" s="21" t="n">
        <x:v>7447.926790070108</x:v>
      </x:c>
      <x:c r="AF32" s="21" t="n">
        <x:v>9763.728264511332</x:v>
      </x:c>
      <x:c r="AG32" s="23" t="n">
        <x:v>0.8591720956670019</x:v>
      </x:c>
      <x:c r="AH32" s="23" t="n">
        <x:v>0.856787139527626</x:v>
      </x:c>
      <x:c r="AI32" s="23" t="n">
        <x:v>0.9478752671824082</x:v>
      </x:c>
      <x:c r="AJ32" s="23" t="n">
        <x:v>0.9500551787469715</x:v>
      </x:c>
      <x:c r="AK32" s="38" t="str">
        <x:v>Vauban</x:v>
      </x:c>
      <x:c r="AL32" s="19" t="str">
        <x:v>132060604</x:v>
      </x:c>
      <x:c r="AM32" s="21" t="n">
        <x:v>1</x:v>
      </x:c>
    </x:row>
    <x:row r="33" ht="34" customHeight="1">
      <x:c r="A33" s="24" t="str">
        <x:v>Vauban / Martinique</x:v>
      </x:c>
      <x:c r="B33" s="20" t="n">
        <x:v>1500</x:v>
      </x:c>
      <x:c r="C33" s="20" t="n">
        <x:v>35000</x:v>
      </x:c>
      <x:c r="D33" s="35" t="n">
        <x:v>0.5</x:v>
      </x:c>
      <x:c r="E33" s="20" t="n">
        <x:v>8959.476897614528</x:v>
      </x:c>
      <x:c r="F33" s="20" t="n">
        <x:v>11617.918053565703</x:v>
      </x:c>
      <x:c r="G33" s="28" t="n">
        <x:f>IF(AND(ISNUMBER('Marseille'!$B$4),'Marseille'!$B$4&gt;=0,F33&gt;0),'Marseille'!$B$4/F33,"Not available")</x:f>
        <x:v>0.0612846464157558</x:v>
      </x:c>
      <x:c r="H33" s="28" t="n">
        <x:f>IF(AND(ISNUMBER('Marseille'!$B$4),'Marseille'!$B$4&gt;=0,L33&gt;0),'Marseille'!$B$4/L33,"Not available")</x:f>
        <x:v>0.009455448502997989</x:v>
      </x:c>
      <x:c r="I33" s="20" t="n">
        <x:v>14009.8</x:v>
      </x:c>
      <x:c r="J33" s="20" t="n">
        <x:v>18616.6</x:v>
      </x:c>
      <x:c r="K33" s="20" t="n">
        <x:v>91484</x:v>
      </x:c>
      <x:c r="L33" s="20" t="n">
        <x:v>75300.5</x:v>
      </x:c>
      <x:c r="M33" s="20" t="n">
        <x:v>38878.3</x:v>
      </x:c>
      <x:c r="N33" s="20" t="n">
        <x:v>49568.6</x:v>
      </x:c>
      <x:c r="O33" s="20" t="n">
        <x:v>27841.228824712514</x:v>
      </x:c>
      <x:c r="P33" s="22" t="n">
        <x:v>0.040229885057471264</x:v>
      </x:c>
      <x:c r="Q33" s="22" t="n">
        <x:v>0.0022845524900529054</x:v>
      </x:c>
      <x:c r="R33" s="22" t="n">
        <x:v>0.004481553518630369</x:v>
      </x:c>
      <x:c r="S33" s="30" t="n">
        <x:v>43.281767144700645</x:v>
      </x:c>
      <x:c r="T33" s="30" t="n">
        <x:v>5.378147372418927</x:v>
      </x:c>
      <x:c r="U33" s="20" t="n">
        <x:v>3945100</x:v>
      </x:c>
      <x:c r="V33" s="20" t="n">
        <x:v>2253100</x:v>
      </x:c>
      <x:c r="W33" s="37" t="str">
        <x:v>35000 / 0.5</x:v>
      </x:c>
      <x:c r="X33" s="11" t="str">
        <x:v>marseille-3945100-2253100</x:v>
      </x:c>
      <x:c r="Y33" s="26" t="str">
        <x:v>https://www.insee.fr/fr/statistiques/8735162?sommaire=8735243</x:v>
      </x:c>
      <x:c r="Z33" s="22" t="n">
        <x:v>1</x:v>
      </x:c>
      <x:c r="AA33" s="20" t="n">
        <x:v>78600.5</x:v>
      </x:c>
      <x:c r="AB33" s="20" t="n">
        <x:v>64516.5</x:v>
      </x:c>
      <x:c r="AC33" s="20" t="n">
        <x:v>32960.3</x:v>
      </x:c>
      <x:c r="AD33" s="20" t="n">
        <x:v>42178.6</x:v>
      </x:c>
      <x:c r="AE33" s="20" t="n">
        <x:v>8262.16949387291</x:v>
      </x:c>
      <x:c r="AF33" s="20" t="n">
        <x:v>10745.568037245146</x:v>
      </x:c>
      <x:c r="AG33" s="22" t="n">
        <x:v>0.8591720956670019</x:v>
      </x:c>
      <x:c r="AH33" s="22" t="n">
        <x:v>0.856787139527626</x:v>
      </x:c>
      <x:c r="AI33" s="22" t="n">
        <x:v>0.9221709691636935</x:v>
      </x:c>
      <x:c r="AJ33" s="22" t="n">
        <x:v>0.9249133956446852</x:v>
      </x:c>
      <x:c r="AK33" s="37" t="str">
        <x:v>Vauban</x:v>
      </x:c>
      <x:c r="AL33" s="11" t="str">
        <x:v>132060604</x:v>
      </x:c>
      <x:c r="AM33" s="20" t="n">
        <x:v>1</x:v>
      </x:c>
    </x:row>
    <x:row r="34" ht="34" customHeight="1">
      <x:c r="A34" s="25" t="str">
        <x:v>Vauban / Martinique</x:v>
      </x:c>
      <x:c r="B34" s="21" t="n">
        <x:v>3000</x:v>
      </x:c>
      <x:c r="C34" s="21" t="n">
        <x:v>25000</x:v>
      </x:c>
      <x:c r="D34" s="36" t="n">
        <x:v>0.25</x:v>
      </x:c>
      <x:c r="E34" s="21" t="n">
        <x:v>41810.77094312343</x:v>
      </x:c>
      <x:c r="F34" s="21" t="n">
        <x:v>54320.95640828964</x:v>
      </x:c>
      <x:c r="G34" s="29" t="n">
        <x:f>IF(AND(ISNUMBER('Marseille'!$B$4),'Marseille'!$B$4&gt;=0,F34&gt;0),'Marseille'!$B$4/F34,"Not available")</x:f>
        <x:v>0.013107280266724931</x:v>
      </x:c>
      <x:c r="H34" s="29" t="n">
        <x:f>IF(AND(ISNUMBER('Marseille'!$B$4),'Marseille'!$B$4&gt;=0,L34&gt;0),'Marseille'!$B$4/L34,"Not available")</x:f>
        <x:v>0.0033887463161662236</x:v>
      </x:c>
      <x:c r="I34" s="21" t="n">
        <x:v>20167.699999999997</x:v>
      </x:c>
      <x:c r="J34" s="21" t="n">
        <x:v>27172.8</x:v>
      </x:c>
      <x:c r="K34" s="21" t="n">
        <x:v>260243</x:v>
      </x:c>
      <x:c r="L34" s="21" t="n">
        <x:v>210107.2</x:v>
      </x:c>
      <x:c r="M34" s="21" t="n">
        <x:v>108249.59999999999</x:v>
      </x:c>
      <x:c r="N34" s="21" t="n">
        <x:v>139290.3</x:v>
      </x:c>
      <x:c r="O34" s="21" t="n">
        <x:v>24268.465285905862</x:v>
      </x:c>
      <x:c r="P34" s="23" t="n">
        <x:v>0.07647058823529412</x:v>
      </x:c>
      <x:c r="Q34" s="23" t="n">
        <x:v>0.003464070119081013</x:v>
      </x:c>
      <x:c r="R34" s="23" t="n">
        <x:v>0.005280790119484335</x:v>
      </x:c>
      <x:c r="S34" s="31" t="n">
        <x:v>43.281767144700645</x:v>
      </x:c>
      <x:c r="T34" s="31" t="n">
        <x:v>5.378147372418927</x:v>
      </x:c>
      <x:c r="U34" s="21" t="n">
        <x:v>3945100</x:v>
      </x:c>
      <x:c r="V34" s="21" t="n">
        <x:v>2253100</x:v>
      </x:c>
      <x:c r="W34" s="38" t="str">
        <x:v>25000 / 0.25</x:v>
      </x:c>
      <x:c r="X34" s="19" t="str">
        <x:v>marseille-3945100-2253100</x:v>
      </x:c>
      <x:c r="Y34" s="27" t="str">
        <x:v>https://www.insee.fr/fr/statistiques/8735162?sommaire=8735243</x:v>
      </x:c>
      <x:c r="Z34" s="23" t="n">
        <x:v>1</x:v>
      </x:c>
      <x:c r="AA34" s="21" t="n">
        <x:v>113721</x:v>
      </x:c>
      <x:c r="AB34" s="21" t="n">
        <x:v>93336.9</x:v>
      </x:c>
      <x:c r="AC34" s="21" t="n">
        <x:v>46014.2</x:v>
      </x:c>
      <x:c r="AD34" s="21" t="n">
        <x:v>59720.4</x:v>
      </x:c>
      <x:c r="AE34" s="21" t="n">
        <x:v>26726.185054177433</x:v>
      </x:c>
      <x:c r="AF34" s="21" t="n">
        <x:v>35094.327465209906</x:v>
      </x:c>
      <x:c r="AG34" s="23" t="n">
        <x:v>0.4369800532579166</x:v>
      </x:c>
      <x:c r="AH34" s="23" t="n">
        <x:v>0.444234657355864</x:v>
      </x:c>
      <x:c r="AI34" s="23" t="n">
        <x:v>0.6392177051825698</x:v>
      </x:c>
      <x:c r="AJ34" s="23" t="n">
        <x:v>0.6460550363184391</x:v>
      </x:c>
      <x:c r="AK34" s="38" t="str">
        <x:v>Vauban</x:v>
      </x:c>
      <x:c r="AL34" s="19" t="str">
        <x:v>132060604</x:v>
      </x:c>
      <x:c r="AM34" s="21" t="n">
        <x:v>4</x:v>
      </x:c>
    </x:row>
    <x:row r="35" ht="34" customHeight="1">
      <x:c r="A35" s="24" t="str">
        <x:v>Vauban / Martinique</x:v>
      </x:c>
      <x:c r="B35" s="20" t="n">
        <x:v>3000</x:v>
      </x:c>
      <x:c r="C35" s="20" t="n">
        <x:v>25000</x:v>
      </x:c>
      <x:c r="D35" s="35" t="n">
        <x:v>0.35</x:v>
      </x:c>
      <x:c r="E35" s="20" t="n">
        <x:v>41218.71846926292</x:v>
      </x:c>
      <x:c r="F35" s="20" t="n">
        <x:v>53444.483068810034</x:v>
      </x:c>
      <x:c r="G35" s="28" t="n">
        <x:f>IF(AND(ISNUMBER('Marseille'!$B$4),'Marseille'!$B$4&gt;=0,F35&gt;0),'Marseille'!$B$4/F35,"Not available")</x:f>
        <x:v>0.013322235694249236</x:v>
      </x:c>
      <x:c r="H35" s="28" t="n">
        <x:f>IF(AND(ISNUMBER('Marseille'!$B$4),'Marseille'!$B$4&gt;=0,L35&gt;0),'Marseille'!$B$4/L35,"Not available")</x:f>
        <x:v>0.0033887463161662236</x:v>
      </x:c>
      <x:c r="I35" s="20" t="n">
        <x:v>20167.699999999997</x:v>
      </x:c>
      <x:c r="J35" s="20" t="n">
        <x:v>27172.8</x:v>
      </x:c>
      <x:c r="K35" s="20" t="n">
        <x:v>260243</x:v>
      </x:c>
      <x:c r="L35" s="20" t="n">
        <x:v>210107.2</x:v>
      </x:c>
      <x:c r="M35" s="20" t="n">
        <x:v>108249.59999999999</x:v>
      </x:c>
      <x:c r="N35" s="20" t="n">
        <x:v>139290.3</x:v>
      </x:c>
      <x:c r="O35" s="20" t="n">
        <x:v>24268.465285905862</x:v>
      </x:c>
      <x:c r="P35" s="22" t="n">
        <x:v>0.07647058823529412</x:v>
      </x:c>
      <x:c r="Q35" s="22" t="n">
        <x:v>0.003464070119081013</x:v>
      </x:c>
      <x:c r="R35" s="22" t="n">
        <x:v>0.005021240120462887</x:v>
      </x:c>
      <x:c r="S35" s="30" t="n">
        <x:v>43.281767144700645</x:v>
      </x:c>
      <x:c r="T35" s="30" t="n">
        <x:v>5.378147372418927</x:v>
      </x:c>
      <x:c r="U35" s="20" t="n">
        <x:v>3945100</x:v>
      </x:c>
      <x:c r="V35" s="20" t="n">
        <x:v>2253100</x:v>
      </x:c>
      <x:c r="W35" s="37" t="str">
        <x:v>25000 / 0.35</x:v>
      </x:c>
      <x:c r="X35" s="11" t="str">
        <x:v>marseille-3945100-2253100</x:v>
      </x:c>
      <x:c r="Y35" s="26" t="str">
        <x:v>https://www.insee.fr/fr/statistiques/8735162?sommaire=8735243</x:v>
      </x:c>
      <x:c r="Z35" s="22" t="n">
        <x:v>1</x:v>
      </x:c>
      <x:c r="AA35" s="20" t="n">
        <x:v>113721</x:v>
      </x:c>
      <x:c r="AB35" s="20" t="n">
        <x:v>93336.9</x:v>
      </x:c>
      <x:c r="AC35" s="20" t="n">
        <x:v>46014.2</x:v>
      </x:c>
      <x:c r="AD35" s="20" t="n">
        <x:v>59720.4</x:v>
      </x:c>
      <x:c r="AE35" s="20" t="n">
        <x:v>24569.59932123944</x:v>
      </x:c>
      <x:c r="AF35" s="20" t="n">
        <x:v>32226.97080646561</x:v>
      </x:c>
      <x:c r="AG35" s="22" t="n">
        <x:v>0.4369800532579166</x:v>
      </x:c>
      <x:c r="AH35" s="22" t="n">
        <x:v>0.444234657355864</x:v>
      </x:c>
      <x:c r="AI35" s="22" t="n">
        <x:v>0.5960786806014154</x:v>
      </x:c>
      <x:c r="AJ35" s="22" t="n">
        <x:v>0.6029990179711014</x:v>
      </x:c>
      <x:c r="AK35" s="37" t="str">
        <x:v>Vauban</x:v>
      </x:c>
      <x:c r="AL35" s="11" t="str">
        <x:v>132060604</x:v>
      </x:c>
      <x:c r="AM35" s="20" t="n">
        <x:v>4</x:v>
      </x:c>
    </x:row>
    <x:row r="36" ht="34" customHeight="1">
      <x:c r="A36" s="25" t="str">
        <x:v>Vauban / Martinique</x:v>
      </x:c>
      <x:c r="B36" s="21" t="n">
        <x:v>3000</x:v>
      </x:c>
      <x:c r="C36" s="21" t="n">
        <x:v>25000</x:v>
      </x:c>
      <x:c r="D36" s="36" t="n">
        <x:v>0.5</x:v>
      </x:c>
      <x:c r="E36" s="21" t="n">
        <x:v>39484.23296374155</x:v>
      </x:c>
      <x:c r="F36" s="21" t="n">
        <x:v>51102.45158011632</x:v>
      </x:c>
      <x:c r="G36" s="29" t="n">
        <x:f>IF(AND(ISNUMBER('Marseille'!$B$4),'Marseille'!$B$4&gt;=0,F36&gt;0),'Marseille'!$B$4/F36,"Not available")</x:f>
        <x:v>0.013932795354910824</x:v>
      </x:c>
      <x:c r="H36" s="29" t="n">
        <x:f>IF(AND(ISNUMBER('Marseille'!$B$4),'Marseille'!$B$4&gt;=0,L36&gt;0),'Marseille'!$B$4/L36,"Not available")</x:f>
        <x:v>0.0033887463161662236</x:v>
      </x:c>
      <x:c r="I36" s="21" t="n">
        <x:v>20167.699999999997</x:v>
      </x:c>
      <x:c r="J36" s="21" t="n">
        <x:v>27172.8</x:v>
      </x:c>
      <x:c r="K36" s="21" t="n">
        <x:v>260243</x:v>
      </x:c>
      <x:c r="L36" s="21" t="n">
        <x:v>210107.2</x:v>
      </x:c>
      <x:c r="M36" s="21" t="n">
        <x:v>108249.59999999999</x:v>
      </x:c>
      <x:c r="N36" s="21" t="n">
        <x:v>139290.3</x:v>
      </x:c>
      <x:c r="O36" s="21" t="n">
        <x:v>24268.465285905862</x:v>
      </x:c>
      <x:c r="P36" s="23" t="n">
        <x:v>0.07647058823529412</x:v>
      </x:c>
      <x:c r="Q36" s="23" t="n">
        <x:v>0.003464070119081013</x:v>
      </x:c>
      <x:c r="R36" s="23" t="n">
        <x:v>0.0047209069297241895</x:v>
      </x:c>
      <x:c r="S36" s="31" t="n">
        <x:v>43.281767144700645</x:v>
      </x:c>
      <x:c r="T36" s="31" t="n">
        <x:v>5.378147372418927</x:v>
      </x:c>
      <x:c r="U36" s="21" t="n">
        <x:v>3945100</x:v>
      </x:c>
      <x:c r="V36" s="21" t="n">
        <x:v>2253100</x:v>
      </x:c>
      <x:c r="W36" s="38" t="str">
        <x:v>25000 / 0.5</x:v>
      </x:c>
      <x:c r="X36" s="19" t="str">
        <x:v>marseille-3945100-2253100</x:v>
      </x:c>
      <x:c r="Y36" s="27" t="str">
        <x:v>https://www.insee.fr/fr/statistiques/8735162?sommaire=8735243</x:v>
      </x:c>
      <x:c r="Z36" s="23" t="n">
        <x:v>1</x:v>
      </x:c>
      <x:c r="AA36" s="21" t="n">
        <x:v>113721</x:v>
      </x:c>
      <x:c r="AB36" s="21" t="n">
        <x:v>93336.9</x:v>
      </x:c>
      <x:c r="AC36" s="21" t="n">
        <x:v>46014.2</x:v>
      </x:c>
      <x:c r="AD36" s="21" t="n">
        <x:v>59720.4</x:v>
      </x:c>
      <x:c r="AE36" s="21" t="n">
        <x:v>21976.641708146948</x:v>
      </x:c>
      <x:c r="AF36" s="21" t="n">
        <x:v>28781.50352545629</x:v>
      </x:c>
      <x:c r="AG36" s="23" t="n">
        <x:v>0.4369800532579166</x:v>
      </x:c>
      <x:c r="AH36" s="23" t="n">
        <x:v>0.444234657355864</x:v>
      </x:c>
      <x:c r="AI36" s="23" t="n">
        <x:v>0.5565928488044365</x:v>
      </x:c>
      <x:c r="AJ36" s="23" t="n">
        <x:v>0.5632117958241951</x:v>
      </x:c>
      <x:c r="AK36" s="38" t="str">
        <x:v>Vauban</x:v>
      </x:c>
      <x:c r="AL36" s="19" t="str">
        <x:v>132060604</x:v>
      </x:c>
      <x:c r="AM36" s="21" t="n">
        <x:v>4</x:v>
      </x:c>
    </x:row>
    <x:row r="37" ht="34" customHeight="1">
      <x:c r="A37" s="24" t="str">
        <x:v>Vauban / Martinique</x:v>
      </x:c>
      <x:c r="B37" s="20" t="n">
        <x:v>3000</x:v>
      </x:c>
      <x:c r="C37" s="20" t="n">
        <x:v>30000</x:v>
      </x:c>
      <x:c r="D37" s="35" t="n">
        <x:v>0.25</x:v>
      </x:c>
      <x:c r="E37" s="20" t="n">
        <x:v>21626.530759815014</x:v>
      </x:c>
      <x:c r="F37" s="20" t="n">
        <x:v>28425.22776623841</x:v>
      </x:c>
      <x:c r="G37" s="28" t="n">
        <x:f>IF(AND(ISNUMBER('Marseille'!$B$4),'Marseille'!$B$4&gt;=0,F37&gt;0),'Marseille'!$B$4/F37,"Not available")</x:f>
        <x:v>0.02504817220306203</x:v>
      </x:c>
      <x:c r="H37" s="28" t="n">
        <x:f>IF(AND(ISNUMBER('Marseille'!$B$4),'Marseille'!$B$4&gt;=0,L37&gt;0),'Marseille'!$B$4/L37,"Not available")</x:f>
        <x:v>0.0033887463161662236</x:v>
      </x:c>
      <x:c r="I37" s="20" t="n">
        <x:v>20167.699999999997</x:v>
      </x:c>
      <x:c r="J37" s="20" t="n">
        <x:v>27172.8</x:v>
      </x:c>
      <x:c r="K37" s="20" t="n">
        <x:v>260243</x:v>
      </x:c>
      <x:c r="L37" s="20" t="n">
        <x:v>210107.2</x:v>
      </x:c>
      <x:c r="M37" s="20" t="n">
        <x:v>108249.59999999999</x:v>
      </x:c>
      <x:c r="N37" s="20" t="n">
        <x:v>139290.3</x:v>
      </x:c>
      <x:c r="O37" s="20" t="n">
        <x:v>24268.465285905862</x:v>
      </x:c>
      <x:c r="P37" s="22" t="n">
        <x:v>0.07647058823529412</x:v>
      </x:c>
      <x:c r="Q37" s="22" t="n">
        <x:v>0.003464070119081013</x:v>
      </x:c>
      <x:c r="R37" s="22" t="n">
        <x:v>0.007449797604490647</x:v>
      </x:c>
      <x:c r="S37" s="30" t="n">
        <x:v>43.281767144700645</x:v>
      </x:c>
      <x:c r="T37" s="30" t="n">
        <x:v>5.378147372418927</x:v>
      </x:c>
      <x:c r="U37" s="20" t="n">
        <x:v>3945100</x:v>
      </x:c>
      <x:c r="V37" s="20" t="n">
        <x:v>2253100</x:v>
      </x:c>
      <x:c r="W37" s="37" t="str">
        <x:v>30000 / 0.25</x:v>
      </x:c>
      <x:c r="X37" s="11" t="str">
        <x:v>marseille-3945100-2253100</x:v>
      </x:c>
      <x:c r="Y37" s="26" t="str">
        <x:v>https://www.insee.fr/fr/statistiques/8735162?sommaire=8735243</x:v>
      </x:c>
      <x:c r="Z37" s="22" t="n">
        <x:v>1</x:v>
      </x:c>
      <x:c r="AA37" s="20" t="n">
        <x:v>113721</x:v>
      </x:c>
      <x:c r="AB37" s="20" t="n">
        <x:v>93336.9</x:v>
      </x:c>
      <x:c r="AC37" s="20" t="n">
        <x:v>46014.2</x:v>
      </x:c>
      <x:c r="AD37" s="20" t="n">
        <x:v>59720.4</x:v>
      </x:c>
      <x:c r="AE37" s="20" t="n">
        <x:v>15904.845071725877</x:v>
      </x:c>
      <x:c r="AF37" s="20" t="n">
        <x:v>21108.38621361345</x:v>
      </x:c>
      <x:c r="AG37" s="22" t="n">
        <x:v>0.4369800532579166</x:v>
      </x:c>
      <x:c r="AH37" s="22" t="n">
        <x:v>0.444234657355864</x:v>
      </x:c>
      <x:c r="AI37" s="22" t="n">
        <x:v>0.7354321064421117</x:v>
      </x:c>
      <x:c r="AJ37" s="22" t="n">
        <x:v>0.7425933887743401</x:v>
      </x:c>
      <x:c r="AK37" s="37" t="str">
        <x:v>Vauban</x:v>
      </x:c>
      <x:c r="AL37" s="11" t="str">
        <x:v>132060604</x:v>
      </x:c>
      <x:c r="AM37" s="20" t="n">
        <x:v>5</x:v>
      </x:c>
    </x:row>
    <x:row r="38" ht="34" customHeight="1">
      <x:c r="A38" s="25" t="str">
        <x:v>Vauban / Martinique</x:v>
      </x:c>
      <x:c r="B38" s="21" t="n">
        <x:v>3000</x:v>
      </x:c>
      <x:c r="C38" s="21" t="n">
        <x:v>30000</x:v>
      </x:c>
      <x:c r="D38" s="36" t="n">
        <x:v>0.35</x:v>
      </x:c>
      <x:c r="E38" s="21" t="n">
        <x:v>24627.749090128345</x:v>
      </x:c>
      <x:c r="F38" s="21" t="n">
        <x:v>32128.52540525348</x:v>
      </x:c>
      <x:c r="G38" s="29" t="n">
        <x:f>IF(AND(ISNUMBER('Marseille'!$B$4),'Marseille'!$B$4&gt;=0,F38&gt;0),'Marseille'!$B$4/F38,"Not available")</x:f>
        <x:v>0.022160992171884043</x:v>
      </x:c>
      <x:c r="H38" s="29" t="n">
        <x:f>IF(AND(ISNUMBER('Marseille'!$B$4),'Marseille'!$B$4&gt;=0,L38&gt;0),'Marseille'!$B$4/L38,"Not available")</x:f>
        <x:v>0.0033887463161662236</x:v>
      </x:c>
      <x:c r="I38" s="21" t="n">
        <x:v>20167.699999999997</x:v>
      </x:c>
      <x:c r="J38" s="21" t="n">
        <x:v>27172.8</x:v>
      </x:c>
      <x:c r="K38" s="21" t="n">
        <x:v>260243</x:v>
      </x:c>
      <x:c r="L38" s="21" t="n">
        <x:v>210107.2</x:v>
      </x:c>
      <x:c r="M38" s="21" t="n">
        <x:v>108249.59999999999</x:v>
      </x:c>
      <x:c r="N38" s="21" t="n">
        <x:v>139290.3</x:v>
      </x:c>
      <x:c r="O38" s="21" t="n">
        <x:v>24268.465285905862</x:v>
      </x:c>
      <x:c r="P38" s="23" t="n">
        <x:v>0.07647058823529412</x:v>
      </x:c>
      <x:c r="Q38" s="23" t="n">
        <x:v>0.003464070119081013</x:v>
      </x:c>
      <x:c r="R38" s="23" t="n">
        <x:v>0.006244075106541402</x:v>
      </x:c>
      <x:c r="S38" s="31" t="n">
        <x:v>43.281767144700645</x:v>
      </x:c>
      <x:c r="T38" s="31" t="n">
        <x:v>5.378147372418927</x:v>
      </x:c>
      <x:c r="U38" s="21" t="n">
        <x:v>3945100</x:v>
      </x:c>
      <x:c r="V38" s="21" t="n">
        <x:v>2253100</x:v>
      </x:c>
      <x:c r="W38" s="38" t="str">
        <x:v>30000 / 0.35</x:v>
      </x:c>
      <x:c r="X38" s="19" t="str">
        <x:v>marseille-3945100-2253100</x:v>
      </x:c>
      <x:c r="Y38" s="27" t="str">
        <x:v>https://www.insee.fr/fr/statistiques/8735162?sommaire=8735243</x:v>
      </x:c>
      <x:c r="Z38" s="23" t="n">
        <x:v>1</x:v>
      </x:c>
      <x:c r="AA38" s="21" t="n">
        <x:v>113721</x:v>
      </x:c>
      <x:c r="AB38" s="21" t="n">
        <x:v>93336.9</x:v>
      </x:c>
      <x:c r="AC38" s="21" t="n">
        <x:v>46014.2</x:v>
      </x:c>
      <x:c r="AD38" s="21" t="n">
        <x:v>59720.4</x:v>
      </x:c>
      <x:c r="AE38" s="21" t="n">
        <x:v>16146.736786694215</x:v>
      </x:c>
      <x:c r="AF38" s="21" t="n">
        <x:v>21310.294959068844</x:v>
      </x:c>
      <x:c r="AG38" s="23" t="n">
        <x:v>0.4369800532579166</x:v>
      </x:c>
      <x:c r="AH38" s="23" t="n">
        <x:v>0.444234657355864</x:v>
      </x:c>
      <x:c r="AI38" s="23" t="n">
        <x:v>0.6556318536299521</x:v>
      </x:c>
      <x:c r="AJ38" s="23" t="n">
        <x:v>0.6632826963040234</x:v>
      </x:c>
      <x:c r="AK38" s="38" t="str">
        <x:v>Vauban</x:v>
      </x:c>
      <x:c r="AL38" s="19" t="str">
        <x:v>132060604</x:v>
      </x:c>
      <x:c r="AM38" s="21" t="n">
        <x:v>5</x:v>
      </x:c>
    </x:row>
    <x:row r="39" ht="34" customHeight="1">
      <x:c r="A39" s="24" t="str">
        <x:v>Vauban / Martinique</x:v>
      </x:c>
      <x:c r="B39" s="20" t="n">
        <x:v>3000</x:v>
      </x:c>
      <x:c r="C39" s="20" t="n">
        <x:v>30000</x:v>
      </x:c>
      <x:c r="D39" s="35" t="n">
        <x:v>0.5</x:v>
      </x:c>
      <x:c r="E39" s="20" t="n">
        <x:v>26858.215938453155</x:v>
      </x:c>
      <x:c r="F39" s="20" t="n">
        <x:v>34860.74763376863</x:v>
      </x:c>
      <x:c r="G39" s="28" t="n">
        <x:f>IF(AND(ISNUMBER('Marseille'!$B$4),'Marseille'!$B$4&gt;=0,F39&gt;0),'Marseille'!$B$4/F39,"Not available")</x:f>
        <x:v>0.020424117333338702</x:v>
      </x:c>
      <x:c r="H39" s="28" t="n">
        <x:f>IF(AND(ISNUMBER('Marseille'!$B$4),'Marseille'!$B$4&gt;=0,L39&gt;0),'Marseille'!$B$4/L39,"Not available")</x:f>
        <x:v>0.0033887463161662236</x:v>
      </x:c>
      <x:c r="I39" s="20" t="n">
        <x:v>20167.699999999997</x:v>
      </x:c>
      <x:c r="J39" s="20" t="n">
        <x:v>27172.8</x:v>
      </x:c>
      <x:c r="K39" s="20" t="n">
        <x:v>260243</x:v>
      </x:c>
      <x:c r="L39" s="20" t="n">
        <x:v>210107.2</x:v>
      </x:c>
      <x:c r="M39" s="20" t="n">
        <x:v>108249.59999999999</x:v>
      </x:c>
      <x:c r="N39" s="20" t="n">
        <x:v>139290.3</x:v>
      </x:c>
      <x:c r="O39" s="20" t="n">
        <x:v>24268.465285905862</x:v>
      </x:c>
      <x:c r="P39" s="22" t="n">
        <x:v>0.07647058823529412</x:v>
      </x:c>
      <x:c r="Q39" s="22" t="n">
        <x:v>0.003464070119081013</x:v>
      </x:c>
      <x:c r="R39" s="22" t="n">
        <x:v>0.005326794717523906</x:v>
      </x:c>
      <x:c r="S39" s="30" t="n">
        <x:v>43.281767144700645</x:v>
      </x:c>
      <x:c r="T39" s="30" t="n">
        <x:v>5.378147372418927</x:v>
      </x:c>
      <x:c r="U39" s="20" t="n">
        <x:v>3945100</x:v>
      </x:c>
      <x:c r="V39" s="20" t="n">
        <x:v>2253100</x:v>
      </x:c>
      <x:c r="W39" s="37" t="str">
        <x:v>30000 / 0.5</x:v>
      </x:c>
      <x:c r="X39" s="11" t="str">
        <x:v>marseille-3945100-2253100</x:v>
      </x:c>
      <x:c r="Y39" s="26" t="str">
        <x:v>https://www.insee.fr/fr/statistiques/8735162?sommaire=8735243</x:v>
      </x:c>
      <x:c r="Z39" s="22" t="n">
        <x:v>1</x:v>
      </x:c>
      <x:c r="AA39" s="20" t="n">
        <x:v>113721</x:v>
      </x:c>
      <x:c r="AB39" s="20" t="n">
        <x:v>93336.9</x:v>
      </x:c>
      <x:c r="AC39" s="20" t="n">
        <x:v>46014.2</x:v>
      </x:c>
      <x:c r="AD39" s="20" t="n">
        <x:v>59720.4</x:v>
      </x:c>
      <x:c r="AE39" s="20" t="n">
        <x:v>15833.154594637414</x:v>
      </x:c>
      <x:c r="AF39" s="20" t="n">
        <x:v>20803.269623863172</x:v>
      </x:c>
      <x:c r="AG39" s="22" t="n">
        <x:v>0.4369800532579166</x:v>
      </x:c>
      <x:c r="AH39" s="22" t="n">
        <x:v>0.444234657355864</x:v>
      </x:c>
      <x:c r="AI39" s="22" t="n">
        <x:v>0.5895087980124898</x:v>
      </x:c>
      <x:c r="AJ39" s="22" t="n">
        <x:v>0.5967533984759302</x:v>
      </x:c>
      <x:c r="AK39" s="37" t="str">
        <x:v>Vauban</x:v>
      </x:c>
      <x:c r="AL39" s="11" t="str">
        <x:v>132060604</x:v>
      </x:c>
      <x:c r="AM39" s="20" t="n">
        <x:v>3</x:v>
      </x:c>
    </x:row>
    <x:row r="40" ht="34" customHeight="1">
      <x:c r="A40" s="25" t="str">
        <x:v>Vauban / Martinique</x:v>
      </x:c>
      <x:c r="B40" s="21" t="n">
        <x:v>3000</x:v>
      </x:c>
      <x:c r="C40" s="21" t="n">
        <x:v>35000</x:v>
      </x:c>
      <x:c r="D40" s="36" t="n">
        <x:v>0.25</x:v>
      </x:c>
      <x:c r="E40" s="21" t="n">
        <x:v>10406.450783924853</x:v>
      </x:c>
      <x:c r="F40" s="21" t="n">
        <x:v>13866.508165272506</x:v>
      </x:c>
      <x:c r="G40" s="29" t="n">
        <x:f>IF(AND(ISNUMBER('Marseille'!$B$4),'Marseille'!$B$4&gt;=0,F40&gt;0),'Marseille'!$B$4/F40,"Not available")</x:f>
        <x:v>0.05134674075937471</x:v>
      </x:c>
      <x:c r="H40" s="29" t="n">
        <x:f>IF(AND(ISNUMBER('Marseille'!$B$4),'Marseille'!$B$4&gt;=0,L40&gt;0),'Marseille'!$B$4/L40,"Not available")</x:f>
        <x:v>0.0033887463161662236</x:v>
      </x:c>
      <x:c r="I40" s="21" t="n">
        <x:v>20167.699999999997</x:v>
      </x:c>
      <x:c r="J40" s="21" t="n">
        <x:v>27172.8</x:v>
      </x:c>
      <x:c r="K40" s="21" t="n">
        <x:v>260243</x:v>
      </x:c>
      <x:c r="L40" s="21" t="n">
        <x:v>210107.2</x:v>
      </x:c>
      <x:c r="M40" s="21" t="n">
        <x:v>108249.59999999999</x:v>
      </x:c>
      <x:c r="N40" s="21" t="n">
        <x:v>139290.3</x:v>
      </x:c>
      <x:c r="O40" s="21" t="n">
        <x:v>24268.465285905862</x:v>
      </x:c>
      <x:c r="P40" s="23" t="n">
        <x:v>0.07647058823529412</x:v>
      </x:c>
      <x:c r="Q40" s="23" t="n">
        <x:v>0.003464070119081013</x:v>
      </x:c>
      <x:c r="R40" s="23" t="n">
        <x:v>0.010611901096480462</x:v>
      </x:c>
      <x:c r="S40" s="31" t="n">
        <x:v>43.281767144700645</x:v>
      </x:c>
      <x:c r="T40" s="31" t="n">
        <x:v>5.378147372418927</x:v>
      </x:c>
      <x:c r="U40" s="21" t="n">
        <x:v>3945100</x:v>
      </x:c>
      <x:c r="V40" s="21" t="n">
        <x:v>2253100</x:v>
      </x:c>
      <x:c r="W40" s="38" t="str">
        <x:v>35000 / 0.25</x:v>
      </x:c>
      <x:c r="X40" s="19" t="str">
        <x:v>marseille-3945100-2253100</x:v>
      </x:c>
      <x:c r="Y40" s="27" t="str">
        <x:v>https://www.insee.fr/fr/statistiques/8735162?sommaire=8735243</x:v>
      </x:c>
      <x:c r="Z40" s="23" t="n">
        <x:v>1</x:v>
      </x:c>
      <x:c r="AA40" s="21" t="n">
        <x:v>113721</x:v>
      </x:c>
      <x:c r="AB40" s="21" t="n">
        <x:v>93336.9</x:v>
      </x:c>
      <x:c r="AC40" s="21" t="n">
        <x:v>46014.2</x:v>
      </x:c>
      <x:c r="AD40" s="21" t="n">
        <x:v>59720.4</x:v>
      </x:c>
      <x:c r="AE40" s="21" t="n">
        <x:v>8483.210593602824</x:v>
      </x:c>
      <x:c r="AF40" s="21" t="n">
        <x:v>11394.482618522197</x:v>
      </x:c>
      <x:c r="AG40" s="23" t="n">
        <x:v>0.4369800532579166</x:v>
      </x:c>
      <x:c r="AH40" s="23" t="n">
        <x:v>0.444234657355864</x:v>
      </x:c>
      <x:c r="AI40" s="23" t="n">
        <x:v>0.8151876917255099</x:v>
      </x:c>
      <x:c r="AJ40" s="23" t="n">
        <x:v>0.8217268891860399</x:v>
      </x:c>
      <x:c r="AK40" s="38" t="str">
        <x:v>Vauban</x:v>
      </x:c>
      <x:c r="AL40" s="19" t="str">
        <x:v>132060604</x:v>
      </x:c>
      <x:c r="AM40" s="21" t="n">
        <x:v>6</x:v>
      </x:c>
    </x:row>
    <x:row r="41" ht="34" customHeight="1">
      <x:c r="A41" s="24" t="str">
        <x:v>Vauban / Martinique</x:v>
      </x:c>
      <x:c r="B41" s="20" t="n">
        <x:v>3000</x:v>
      </x:c>
      <x:c r="C41" s="20" t="n">
        <x:v>35000</x:v>
      </x:c>
      <x:c r="D41" s="35" t="n">
        <x:v>0.35</x:v>
      </x:c>
      <x:c r="E41" s="20" t="n">
        <x:v>14194.88151281797</x:v>
      </x:c>
      <x:c r="F41" s="20" t="n">
        <x:v>18645.41225887376</x:v>
      </x:c>
      <x:c r="G41" s="28" t="n">
        <x:f>IF(AND(ISNUMBER('Marseille'!$B$4),'Marseille'!$B$4&gt;=0,F41&gt;0),'Marseille'!$B$4/F41,"Not available")</x:f>
        <x:v>0.03818633721338844</x:v>
      </x:c>
      <x:c r="H41" s="28" t="n">
        <x:f>IF(AND(ISNUMBER('Marseille'!$B$4),'Marseille'!$B$4&gt;=0,L41&gt;0),'Marseille'!$B$4/L41,"Not available")</x:f>
        <x:v>0.0033887463161662236</x:v>
      </x:c>
      <x:c r="I41" s="20" t="n">
        <x:v>20167.699999999997</x:v>
      </x:c>
      <x:c r="J41" s="20" t="n">
        <x:v>27172.8</x:v>
      </x:c>
      <x:c r="K41" s="20" t="n">
        <x:v>260243</x:v>
      </x:c>
      <x:c r="L41" s="20" t="n">
        <x:v>210107.2</x:v>
      </x:c>
      <x:c r="M41" s="20" t="n">
        <x:v>108249.59999999999</x:v>
      </x:c>
      <x:c r="N41" s="20" t="n">
        <x:v>139290.3</x:v>
      </x:c>
      <x:c r="O41" s="20" t="n">
        <x:v>24268.465285905862</x:v>
      </x:c>
      <x:c r="P41" s="22" t="n">
        <x:v>0.07647058823529412</x:v>
      </x:c>
      <x:c r="Q41" s="22" t="n">
        <x:v>0.003464070119081013</x:v>
      </x:c>
      <x:c r="R41" s="22" t="n">
        <x:v>0.0077665229946450925</x:v>
      </x:c>
      <x:c r="S41" s="30" t="n">
        <x:v>43.281767144700645</x:v>
      </x:c>
      <x:c r="T41" s="30" t="n">
        <x:v>5.378147372418927</x:v>
      </x:c>
      <x:c r="U41" s="20" t="n">
        <x:v>3945100</x:v>
      </x:c>
      <x:c r="V41" s="20" t="n">
        <x:v>2253100</x:v>
      </x:c>
      <x:c r="W41" s="37" t="str">
        <x:v>35000 / 0.35</x:v>
      </x:c>
      <x:c r="X41" s="11" t="str">
        <x:v>marseille-3945100-2253100</x:v>
      </x:c>
      <x:c r="Y41" s="26" t="str">
        <x:v>https://www.insee.fr/fr/statistiques/8735162?sommaire=8735243</x:v>
      </x:c>
      <x:c r="Z41" s="22" t="n">
        <x:v>1</x:v>
      </x:c>
      <x:c r="AA41" s="20" t="n">
        <x:v>113721</x:v>
      </x:c>
      <x:c r="AB41" s="20" t="n">
        <x:v>93336.9</x:v>
      </x:c>
      <x:c r="AC41" s="20" t="n">
        <x:v>46014.2</x:v>
      </x:c>
      <x:c r="AD41" s="20" t="n">
        <x:v>59720.4</x:v>
      </x:c>
      <x:c r="AE41" s="20" t="n">
        <x:v>10058.950163154801</x:v>
      </x:c>
      <x:c r="AF41" s="20" t="n">
        <x:v>13362.034224295408</x:v>
      </x:c>
      <x:c r="AG41" s="22" t="n">
        <x:v>0.4369800532579166</x:v>
      </x:c>
      <x:c r="AH41" s="22" t="n">
        <x:v>0.444234657355864</x:v>
      </x:c>
      <x:c r="AI41" s="22" t="n">
        <x:v>0.7086322033806041</x:v>
      </x:c>
      <x:c r="AJ41" s="22" t="n">
        <x:v>0.7166392482384574</x:v>
      </x:c>
      <x:c r="AK41" s="37" t="str">
        <x:v>Vauban</x:v>
      </x:c>
      <x:c r="AL41" s="11" t="str">
        <x:v>132060604</x:v>
      </x:c>
      <x:c r="AM41" s="20" t="n">
        <x:v>5</x:v>
      </x:c>
    </x:row>
    <x:row r="42" ht="34" customHeight="1">
      <x:c r="A42" s="25" t="str">
        <x:v>Vauban / Martinique</x:v>
      </x:c>
      <x:c r="B42" s="21" t="n">
        <x:v>3000</x:v>
      </x:c>
      <x:c r="C42" s="21" t="n">
        <x:v>35000</x:v>
      </x:c>
      <x:c r="D42" s="36" t="n">
        <x:v>0.5</x:v>
      </x:c>
      <x:c r="E42" s="21" t="n">
        <x:v>18154.24322728938</x:v>
      </x:c>
      <x:c r="F42" s="21" t="n">
        <x:v>23633.38167411235</x:v>
      </x:c>
      <x:c r="G42" s="29" t="n">
        <x:f>IF(AND(ISNUMBER('Marseille'!$B$4),'Marseille'!$B$4&gt;=0,F42&gt;0),'Marseille'!$B$4/F42,"Not available")</x:f>
        <x:v>0.030126877728205697</x:v>
      </x:c>
      <x:c r="H42" s="29" t="n">
        <x:f>IF(AND(ISNUMBER('Marseille'!$B$4),'Marseille'!$B$4&gt;=0,L42&gt;0),'Marseille'!$B$4/L42,"Not available")</x:f>
        <x:v>0.0033887463161662236</x:v>
      </x:c>
      <x:c r="I42" s="21" t="n">
        <x:v>20167.699999999997</x:v>
      </x:c>
      <x:c r="J42" s="21" t="n">
        <x:v>27172.8</x:v>
      </x:c>
      <x:c r="K42" s="21" t="n">
        <x:v>260243</x:v>
      </x:c>
      <x:c r="L42" s="21" t="n">
        <x:v>210107.2</x:v>
      </x:c>
      <x:c r="M42" s="21" t="n">
        <x:v>108249.59999999999</x:v>
      </x:c>
      <x:c r="N42" s="21" t="n">
        <x:v>139290.3</x:v>
      </x:c>
      <x:c r="O42" s="21" t="n">
        <x:v>24268.465285905862</x:v>
      </x:c>
      <x:c r="P42" s="23" t="n">
        <x:v>0.07647058823529412</x:v>
      </x:c>
      <x:c r="Q42" s="23" t="n">
        <x:v>0.003464070119081013</x:v>
      </x:c>
      <x:c r="R42" s="23" t="n">
        <x:v>0.005981804455095866</x:v>
      </x:c>
      <x:c r="S42" s="31" t="n">
        <x:v>43.281767144700645</x:v>
      </x:c>
      <x:c r="T42" s="31" t="n">
        <x:v>5.378147372418927</x:v>
      </x:c>
      <x:c r="U42" s="21" t="n">
        <x:v>3945100</x:v>
      </x:c>
      <x:c r="V42" s="21" t="n">
        <x:v>2253100</x:v>
      </x:c>
      <x:c r="W42" s="38" t="str">
        <x:v>35000 / 0.5</x:v>
      </x:c>
      <x:c r="X42" s="19" t="str">
        <x:v>marseille-3945100-2253100</x:v>
      </x:c>
      <x:c r="Y42" s="27" t="str">
        <x:v>https://www.insee.fr/fr/statistiques/8735162?sommaire=8735243</x:v>
      </x:c>
      <x:c r="Z42" s="23" t="n">
        <x:v>1</x:v>
      </x:c>
      <x:c r="AA42" s="21" t="n">
        <x:v>113721</x:v>
      </x:c>
      <x:c r="AB42" s="21" t="n">
        <x:v>93336.9</x:v>
      </x:c>
      <x:c r="AC42" s="21" t="n">
        <x:v>46014.2</x:v>
      </x:c>
      <x:c r="AD42" s="21" t="n">
        <x:v>59720.4</x:v>
      </x:c>
      <x:c r="AE42" s="21" t="n">
        <x:v>11237.686935098363</x:v>
      </x:c>
      <x:c r="AF42" s="21" t="n">
        <x:v>14812.209701611526</x:v>
      </x:c>
      <x:c r="AG42" s="23" t="n">
        <x:v>0.4369800532579166</x:v>
      </x:c>
      <x:c r="AH42" s="23" t="n">
        <x:v>0.444234657355864</x:v>
      </x:c>
      <x:c r="AI42" s="23" t="n">
        <x:v>0.6190115883324688</x:v>
      </x:c>
      <x:c r="AJ42" s="23" t="n">
        <x:v>0.6267494811306077</x:v>
      </x:c>
      <x:c r="AK42" s="38" t="str">
        <x:v>Vauban</x:v>
      </x:c>
      <x:c r="AL42" s="19" t="str">
        <x:v>132060604</x:v>
      </x:c>
      <x:c r="AM42" s="21" t="n">
        <x:v>4</x:v>
      </x:c>
    </x:row>
    <x:row r="43" ht="34" customHeight="1">
      <x:c r="A43" s="24" t="str">
        <x:v>Lodi / Marengo-Lodi</x:v>
      </x:c>
      <x:c r="B43" s="20" t="n">
        <x:v>1500</x:v>
      </x:c>
      <x:c r="C43" s="20" t="n">
        <x:v>25000</x:v>
      </x:c>
      <x:c r="D43" s="35" t="n">
        <x:v>0.25</x:v>
      </x:c>
      <x:c r="E43" s="20" t="n">
        <x:v>20956.999873336106</x:v>
      </x:c>
      <x:c r="F43" s="20" t="n">
        <x:v>26583.933879418866</x:v>
      </x:c>
      <x:c r="G43" s="28" t="n">
        <x:f>IF(AND(ISNUMBER('Marseille'!$B$4),'Marseille'!$B$4&gt;=0,F43&gt;0),'Marseille'!$B$4/F43,"Not available")</x:f>
        <x:v>0.026783094000667314</x:v>
      </x:c>
      <x:c r="H43" s="28" t="n">
        <x:f>IF(AND(ISNUMBER('Marseille'!$B$4),'Marseille'!$B$4&gt;=0,L43&gt;0),'Marseille'!$B$4/L43,"Not available")</x:f>
        <x:v>0.007103689927925483</x:v>
      </x:c>
      <x:c r="I43" s="20" t="n">
        <x:v>8115.2</x:v>
      </x:c>
      <x:c r="J43" s="20" t="n">
        <x:v>10544.4</x:v>
      </x:c>
      <x:c r="K43" s="20" t="n">
        <x:v>122328</x:v>
      </x:c>
      <x:c r="L43" s="20" t="n">
        <x:v>100229.6</x:v>
      </x:c>
      <x:c r="M43" s="20" t="n">
        <x:v>53943.9</x:v>
      </x:c>
      <x:c r="N43" s="20" t="n">
        <x:v>68266.1</x:v>
      </x:c>
      <x:c r="O43" s="20" t="n">
        <x:v>24033.245178536396</x:v>
      </x:c>
      <x:c r="P43" s="22" t="n">
        <x:v>0.017142857142857144</x:v>
      </x:c>
      <x:c r="Q43" s="22" t="n">
        <x:v>0.001058629259041266</x:v>
      </x:c>
      <x:c r="R43" s="22" t="n">
        <x:v>0.00027485202170619355</x:v>
      </x:c>
      <x:c r="S43" s="30" t="n">
        <x:v>43.28941567547332</x:v>
      </x:c>
      <x:c r="T43" s="30" t="n">
        <x:v>5.387396074628996</x:v>
      </x:c>
      <x:c r="U43" s="20" t="n">
        <x:v>3945900</x:v>
      </x:c>
      <x:c r="V43" s="20" t="n">
        <x:v>2253900</x:v>
      </x:c>
      <x:c r="W43" s="37" t="str">
        <x:v>25000 / 0.25</x:v>
      </x:c>
      <x:c r="X43" s="11" t="str">
        <x:v>marseille-3945900-2253900</x:v>
      </x:c>
      <x:c r="Y43" s="26" t="str">
        <x:v>https://www.insee.fr/fr/statistiques/8735162?sommaire=8735243</x:v>
      </x:c>
      <x:c r="Z43" s="22" t="n">
        <x:v>1</x:v>
      </x:c>
      <x:c r="AA43" s="20" t="n">
        <x:v>53114</x:v>
      </x:c>
      <x:c r="AB43" s="20" t="n">
        <x:v>43761.6</x:v>
      </x:c>
      <x:c r="AC43" s="20" t="n">
        <x:v>23307.7</x:v>
      </x:c>
      <x:c r="AD43" s="20" t="n">
        <x:v>29444.4</x:v>
      </x:c>
      <x:c r="AE43" s="20" t="n">
        <x:v>12366.078541856508</x:v>
      </x:c>
      <x:c r="AF43" s="20" t="n">
        <x:v>15739.390306945037</x:v>
      </x:c>
      <x:c r="AG43" s="22" t="n">
        <x:v>0.43419331632986724</x:v>
      </x:c>
      <x:c r="AH43" s="22" t="n">
        <x:v>0.4366135353228986</x:v>
      </x:c>
      <x:c r="AI43" s="22" t="n">
        <x:v>0.5900691232808589</x:v>
      </x:c>
      <x:c r="AJ43" s="22" t="n">
        <x:v>0.5920640029551979</x:v>
      </x:c>
      <x:c r="AK43" s="37" t="str">
        <x:v>Lodi</x:v>
      </x:c>
      <x:c r="AL43" s="11" t="str">
        <x:v>132060204</x:v>
      </x:c>
      <x:c r="AM43" s="20" t="n">
        <x:v>2</x:v>
      </x:c>
    </x:row>
    <x:row r="44" ht="34" customHeight="1">
      <x:c r="A44" s="25" t="str">
        <x:v>Lodi / Marengo-Lodi</x:v>
      </x:c>
      <x:c r="B44" s="21" t="n">
        <x:v>1500</x:v>
      </x:c>
      <x:c r="C44" s="21" t="n">
        <x:v>25000</x:v>
      </x:c>
      <x:c r="D44" s="36" t="n">
        <x:v>0.35</x:v>
      </x:c>
      <x:c r="E44" s="21" t="n">
        <x:v>20625.254652229018</x:v>
      </x:c>
      <x:c r="F44" s="21" t="n">
        <x:v>26141.092879000455</x:v>
      </x:c>
      <x:c r="G44" s="29" t="n">
        <x:f>IF(AND(ISNUMBER('Marseille'!$B$4),'Marseille'!$B$4&gt;=0,F44&gt;0),'Marseille'!$B$4/F44,"Not available")</x:f>
        <x:v>0.02723681076746262</x:v>
      </x:c>
      <x:c r="H44" s="29" t="n">
        <x:f>IF(AND(ISNUMBER('Marseille'!$B$4),'Marseille'!$B$4&gt;=0,L44&gt;0),'Marseille'!$B$4/L44,"Not available")</x:f>
        <x:v>0.007103689927925483</x:v>
      </x:c>
      <x:c r="I44" s="21" t="n">
        <x:v>8115.2</x:v>
      </x:c>
      <x:c r="J44" s="21" t="n">
        <x:v>10544.4</x:v>
      </x:c>
      <x:c r="K44" s="21" t="n">
        <x:v>122328</x:v>
      </x:c>
      <x:c r="L44" s="21" t="n">
        <x:v>100229.6</x:v>
      </x:c>
      <x:c r="M44" s="21" t="n">
        <x:v>53943.9</x:v>
      </x:c>
      <x:c r="N44" s="21" t="n">
        <x:v>68266.1</x:v>
      </x:c>
      <x:c r="O44" s="21" t="n">
        <x:v>24033.245178536396</x:v>
      </x:c>
      <x:c r="P44" s="23" t="n">
        <x:v>0.017142857142857144</x:v>
      </x:c>
      <x:c r="Q44" s="23" t="n">
        <x:v>0.001058629259041266</x:v>
      </x:c>
      <x:c r="R44" s="23" t="n">
        <x:v>0.0004043554101726909</x:v>
      </x:c>
      <x:c r="S44" s="31" t="n">
        <x:v>43.28941567547332</x:v>
      </x:c>
      <x:c r="T44" s="31" t="n">
        <x:v>5.387396074628996</x:v>
      </x:c>
      <x:c r="U44" s="21" t="n">
        <x:v>3945900</x:v>
      </x:c>
      <x:c r="V44" s="21" t="n">
        <x:v>2253900</x:v>
      </x:c>
      <x:c r="W44" s="38" t="str">
        <x:v>25000 / 0.35</x:v>
      </x:c>
      <x:c r="X44" s="19" t="str">
        <x:v>marseille-3945900-2253900</x:v>
      </x:c>
      <x:c r="Y44" s="27" t="str">
        <x:v>https://www.insee.fr/fr/statistiques/8735162?sommaire=8735243</x:v>
      </x:c>
      <x:c r="Z44" s="23" t="n">
        <x:v>1</x:v>
      </x:c>
      <x:c r="AA44" s="21" t="n">
        <x:v>53114</x:v>
      </x:c>
      <x:c r="AB44" s="21" t="n">
        <x:v>43761.6</x:v>
      </x:c>
      <x:c r="AC44" s="21" t="n">
        <x:v>23307.7</x:v>
      </x:c>
      <x:c r="AD44" s="21" t="n">
        <x:v>29444.4</x:v>
      </x:c>
      <x:c r="AE44" s="21" t="n">
        <x:v>11460.52647197764</x:v>
      </x:c>
      <x:c r="AF44" s="21" t="n">
        <x:v>14568.596211416369</x:v>
      </x:c>
      <x:c r="AG44" s="23" t="n">
        <x:v>0.43419331632986724</x:v>
      </x:c>
      <x:c r="AH44" s="23" t="n">
        <x:v>0.4366135353228986</x:v>
      </x:c>
      <x:c r="AI44" s="23" t="n">
        <x:v>0.5556550290029547</x:v>
      </x:c>
      <x:c r="AJ44" s="23" t="n">
        <x:v>0.5573063176375288</x:v>
      </x:c>
      <x:c r="AK44" s="38" t="str">
        <x:v>Lodi</x:v>
      </x:c>
      <x:c r="AL44" s="19" t="str">
        <x:v>132060204</x:v>
      </x:c>
      <x:c r="AM44" s="21" t="n">
        <x:v>1</x:v>
      </x:c>
    </x:row>
    <x:row r="45" ht="34" customHeight="1">
      <x:c r="A45" s="24" t="str">
        <x:v>Lodi / Marengo-Lodi</x:v>
      </x:c>
      <x:c r="B45" s="20" t="n">
        <x:v>1500</x:v>
      </x:c>
      <x:c r="C45" s="20" t="n">
        <x:v>25000</x:v>
      </x:c>
      <x:c r="D45" s="35" t="n">
        <x:v>0.5</x:v>
      </x:c>
      <x:c r="E45" s="20" t="n">
        <x:v>19732.110670695278</x:v>
      </x:c>
      <x:c r="F45" s="20" t="n">
        <x:v>24994.74774284016</x:v>
      </x:c>
      <x:c r="G45" s="28" t="n">
        <x:f>IF(AND(ISNUMBER('Marseille'!$B$4),'Marseille'!$B$4&gt;=0,F45&gt;0),'Marseille'!$B$4/F45,"Not available")</x:f>
        <x:v>0.028485984628668838</x:v>
      </x:c>
      <x:c r="H45" s="28" t="n">
        <x:f>IF(AND(ISNUMBER('Marseille'!$B$4),'Marseille'!$B$4&gt;=0,L45&gt;0),'Marseille'!$B$4/L45,"Not available")</x:f>
        <x:v>0.007103689927925483</x:v>
      </x:c>
      <x:c r="I45" s="20" t="n">
        <x:v>8115.2</x:v>
      </x:c>
      <x:c r="J45" s="20" t="n">
        <x:v>10544.4</x:v>
      </x:c>
      <x:c r="K45" s="20" t="n">
        <x:v>122328</x:v>
      </x:c>
      <x:c r="L45" s="20" t="n">
        <x:v>100229.6</x:v>
      </x:c>
      <x:c r="M45" s="20" t="n">
        <x:v>53943.9</x:v>
      </x:c>
      <x:c r="N45" s="20" t="n">
        <x:v>68266.1</x:v>
      </x:c>
      <x:c r="O45" s="20" t="n">
        <x:v>24033.245178536396</x:v>
      </x:c>
      <x:c r="P45" s="22" t="n">
        <x:v>0.017142857142857144</x:v>
      </x:c>
      <x:c r="Q45" s="22" t="n">
        <x:v>0.001058629259041266</x:v>
      </x:c>
      <x:c r="R45" s="22" t="n">
        <x:v>0.0005412965638056481</x:v>
      </x:c>
      <x:c r="S45" s="30" t="n">
        <x:v>43.28941567547332</x:v>
      </x:c>
      <x:c r="T45" s="30" t="n">
        <x:v>5.387396074628996</x:v>
      </x:c>
      <x:c r="U45" s="20" t="n">
        <x:v>3945900</x:v>
      </x:c>
      <x:c r="V45" s="20" t="n">
        <x:v>2253900</x:v>
      </x:c>
      <x:c r="W45" s="37" t="str">
        <x:v>25000 / 0.5</x:v>
      </x:c>
      <x:c r="X45" s="11" t="str">
        <x:v>marseille-3945900-2253900</x:v>
      </x:c>
      <x:c r="Y45" s="26" t="str">
        <x:v>https://www.insee.fr/fr/statistiques/8735162?sommaire=8735243</x:v>
      </x:c>
      <x:c r="Z45" s="22" t="n">
        <x:v>1</x:v>
      </x:c>
      <x:c r="AA45" s="20" t="n">
        <x:v>53114</x:v>
      </x:c>
      <x:c r="AB45" s="20" t="n">
        <x:v>43761.6</x:v>
      </x:c>
      <x:c r="AC45" s="20" t="n">
        <x:v>23307.7</x:v>
      </x:c>
      <x:c r="AD45" s="20" t="n">
        <x:v>29444.4</x:v>
      </x:c>
      <x:c r="AE45" s="20" t="n">
        <x:v>10377.083927280866</x:v>
      </x:c>
      <x:c r="AF45" s="20" t="n">
        <x:v>13174.862238542977</x:v>
      </x:c>
      <x:c r="AG45" s="22" t="n">
        <x:v>0.43419331632986724</x:v>
      </x:c>
      <x:c r="AH45" s="22" t="n">
        <x:v>0.4366135353228986</x:v>
      </x:c>
      <x:c r="AI45" s="22" t="n">
        <x:v>0.5258983238266635</x:v>
      </x:c>
      <x:c r="AJ45" s="22" t="n">
        <x:v>0.5271052292302876</x:v>
      </x:c>
      <x:c r="AK45" s="37" t="str">
        <x:v>Lodi</x:v>
      </x:c>
      <x:c r="AL45" s="11" t="str">
        <x:v>132060204</x:v>
      </x:c>
      <x:c r="AM45" s="20" t="n">
        <x:v>1</x:v>
      </x:c>
    </x:row>
    <x:row r="46" ht="34" customHeight="1">
      <x:c r="A46" s="25" t="str">
        <x:v>Lodi / Marengo-Lodi</x:v>
      </x:c>
      <x:c r="B46" s="21" t="n">
        <x:v>1500</x:v>
      </x:c>
      <x:c r="C46" s="21" t="n">
        <x:v>30000</x:v>
      </x:c>
      <x:c r="D46" s="36" t="n">
        <x:v>0.25</x:v>
      </x:c>
      <x:c r="E46" s="21" t="n">
        <x:v>9986.200267209102</x:v>
      </x:c>
      <x:c r="F46" s="21" t="n">
        <x:v>12726.77803318487</x:v>
      </x:c>
      <x:c r="G46" s="29" t="n">
        <x:f>IF(AND(ISNUMBER('Marseille'!$B$4),'Marseille'!$B$4&gt;=0,F46&gt;0),'Marseille'!$B$4/F46,"Not available")</x:f>
        <x:v>0.05594503166028915</x:v>
      </x:c>
      <x:c r="H46" s="29" t="n">
        <x:f>IF(AND(ISNUMBER('Marseille'!$B$4),'Marseille'!$B$4&gt;=0,L46&gt;0),'Marseille'!$B$4/L46,"Not available")</x:f>
        <x:v>0.007103689927925483</x:v>
      </x:c>
      <x:c r="I46" s="21" t="n">
        <x:v>8115.2</x:v>
      </x:c>
      <x:c r="J46" s="21" t="n">
        <x:v>10544.4</x:v>
      </x:c>
      <x:c r="K46" s="21" t="n">
        <x:v>122328</x:v>
      </x:c>
      <x:c r="L46" s="21" t="n">
        <x:v>100229.6</x:v>
      </x:c>
      <x:c r="M46" s="21" t="n">
        <x:v>53943.9</x:v>
      </x:c>
      <x:c r="N46" s="21" t="n">
        <x:v>68266.1</x:v>
      </x:c>
      <x:c r="O46" s="21" t="n">
        <x:v>24033.245178536396</x:v>
      </x:c>
      <x:c r="P46" s="23" t="n">
        <x:v>0.017142857142857144</x:v>
      </x:c>
      <x:c r="Q46" s="23" t="n">
        <x:v>0.001058629259041266</x:v>
      </x:c>
      <x:c r="R46" s="23" t="n">
        <x:v>0.0002104201221629658</x:v>
      </x:c>
      <x:c r="S46" s="31" t="n">
        <x:v>43.28941567547332</x:v>
      </x:c>
      <x:c r="T46" s="31" t="n">
        <x:v>5.387396074628996</x:v>
      </x:c>
      <x:c r="U46" s="21" t="n">
        <x:v>3945900</x:v>
      </x:c>
      <x:c r="V46" s="21" t="n">
        <x:v>2253900</x:v>
      </x:c>
      <x:c r="W46" s="38" t="str">
        <x:v>30000 / 0.25</x:v>
      </x:c>
      <x:c r="X46" s="19" t="str">
        <x:v>marseille-3945900-2253900</x:v>
      </x:c>
      <x:c r="Y46" s="27" t="str">
        <x:v>https://www.insee.fr/fr/statistiques/8735162?sommaire=8735243</x:v>
      </x:c>
      <x:c r="Z46" s="23" t="n">
        <x:v>1</x:v>
      </x:c>
      <x:c r="AA46" s="21" t="n">
        <x:v>53114</x:v>
      </x:c>
      <x:c r="AB46" s="21" t="n">
        <x:v>43761.6</x:v>
      </x:c>
      <x:c r="AC46" s="21" t="n">
        <x:v>23307.7</x:v>
      </x:c>
      <x:c r="AD46" s="21" t="n">
        <x:v>29444.4</x:v>
      </x:c>
      <x:c r="AE46" s="21" t="n">
        <x:v>6674.88006971527</x:v>
      </x:c>
      <x:c r="AF46" s="21" t="n">
        <x:v>8545.703504799336</x:v>
      </x:c>
      <x:c r="AG46" s="23" t="n">
        <x:v>0.43419331632986724</x:v>
      </x:c>
      <x:c r="AH46" s="23" t="n">
        <x:v>0.4366135353228986</x:v>
      </x:c>
      <x:c r="AI46" s="23" t="n">
        <x:v>0.6684103954567231</x:v>
      </x:c>
      <x:c r="AJ46" s="23" t="n">
        <x:v>0.6714742319318017</x:v>
      </x:c>
      <x:c r="AK46" s="38" t="str">
        <x:v>Lodi</x:v>
      </x:c>
      <x:c r="AL46" s="19" t="str">
        <x:v>132060204</x:v>
      </x:c>
      <x:c r="AM46" s="21" t="n">
        <x:v>2</x:v>
      </x:c>
    </x:row>
    <x:row r="47" ht="34" customHeight="1">
      <x:c r="A47" s="24" t="str">
        <x:v>Lodi / Marengo-Lodi</x:v>
      </x:c>
      <x:c r="B47" s="20" t="n">
        <x:v>1500</x:v>
      </x:c>
      <x:c r="C47" s="20" t="n">
        <x:v>30000</x:v>
      </x:c>
      <x:c r="D47" s="35" t="n">
        <x:v>0.35</x:v>
      </x:c>
      <x:c r="E47" s="20" t="n">
        <x:v>11892.61959294523</x:v>
      </x:c>
      <x:c r="F47" s="20" t="n">
        <x:v>15105.74185772544</x:v>
      </x:c>
      <x:c r="G47" s="28" t="n">
        <x:f>IF(AND(ISNUMBER('Marseille'!$B$4),'Marseille'!$B$4&gt;=0,F47&gt;0),'Marseille'!$B$4/F47,"Not available")</x:f>
        <x:v>0.04713439476895775</x:v>
      </x:c>
      <x:c r="H47" s="28" t="n">
        <x:f>IF(AND(ISNUMBER('Marseille'!$B$4),'Marseille'!$B$4&gt;=0,L47&gt;0),'Marseille'!$B$4/L47,"Not available")</x:f>
        <x:v>0.007103689927925483</x:v>
      </x:c>
      <x:c r="I47" s="20" t="n">
        <x:v>8115.2</x:v>
      </x:c>
      <x:c r="J47" s="20" t="n">
        <x:v>10544.4</x:v>
      </x:c>
      <x:c r="K47" s="20" t="n">
        <x:v>122328</x:v>
      </x:c>
      <x:c r="L47" s="20" t="n">
        <x:v>100229.6</x:v>
      </x:c>
      <x:c r="M47" s="20" t="n">
        <x:v>53943.9</x:v>
      </x:c>
      <x:c r="N47" s="20" t="n">
        <x:v>68266.1</x:v>
      </x:c>
      <x:c r="O47" s="20" t="n">
        <x:v>24033.245178536396</x:v>
      </x:c>
      <x:c r="P47" s="22" t="n">
        <x:v>0.017142857142857144</x:v>
      </x:c>
      <x:c r="Q47" s="22" t="n">
        <x:v>0.001058629259041266</x:v>
      </x:c>
      <x:c r="R47" s="22" t="n">
        <x:v>0.00031822947967700233</x:v>
      </x:c>
      <x:c r="S47" s="30" t="n">
        <x:v>43.28941567547332</x:v>
      </x:c>
      <x:c r="T47" s="30" t="n">
        <x:v>5.387396074628996</x:v>
      </x:c>
      <x:c r="U47" s="20" t="n">
        <x:v>3945900</x:v>
      </x:c>
      <x:c r="V47" s="20" t="n">
        <x:v>2253900</x:v>
      </x:c>
      <x:c r="W47" s="37" t="str">
        <x:v>30000 / 0.35</x:v>
      </x:c>
      <x:c r="X47" s="11" t="str">
        <x:v>marseille-3945900-2253900</x:v>
      </x:c>
      <x:c r="Y47" s="26" t="str">
        <x:v>https://www.insee.fr/fr/statistiques/8735162?sommaire=8735243</x:v>
      </x:c>
      <x:c r="Z47" s="22" t="n">
        <x:v>1</x:v>
      </x:c>
      <x:c r="AA47" s="20" t="n">
        <x:v>53114</x:v>
      </x:c>
      <x:c r="AB47" s="20" t="n">
        <x:v>43761.6</x:v>
      </x:c>
      <x:c r="AC47" s="20" t="n">
        <x:v>23307.7</x:v>
      </x:c>
      <x:c r="AD47" s="20" t="n">
        <x:v>29444.4</x:v>
      </x:c>
      <x:c r="AE47" s="20" t="n">
        <x:v>7134.922111294475</x:v>
      </x:c>
      <x:c r="AF47" s="20" t="n">
        <x:v>9098.779041314068</x:v>
      </x:c>
      <x:c r="AG47" s="22" t="n">
        <x:v>0.43419331632986724</x:v>
      </x:c>
      <x:c r="AH47" s="22" t="n">
        <x:v>0.4366135353228986</x:v>
      </x:c>
      <x:c r="AI47" s="22" t="n">
        <x:v>0.59994537414843</x:v>
      </x:c>
      <x:c r="AJ47" s="22" t="n">
        <x:v>0.6023391056865396</x:v>
      </x:c>
      <x:c r="AK47" s="37" t="str">
        <x:v>Lodi</x:v>
      </x:c>
      <x:c r="AL47" s="11" t="str">
        <x:v>132060204</x:v>
      </x:c>
      <x:c r="AM47" s="20" t="n">
        <x:v>2</x:v>
      </x:c>
    </x:row>
    <x:row r="48" ht="34" customHeight="1">
      <x:c r="A48" s="25" t="str">
        <x:v>Lodi / Marengo-Lodi</x:v>
      </x:c>
      <x:c r="B48" s="21" t="n">
        <x:v>1500</x:v>
      </x:c>
      <x:c r="C48" s="21" t="n">
        <x:v>30000</x:v>
      </x:c>
      <x:c r="D48" s="36" t="n">
        <x:v>0.5</x:v>
      </x:c>
      <x:c r="E48" s="21" t="n">
        <x:v>13244.401856530629</x:v>
      </x:c>
      <x:c r="F48" s="21" t="n">
        <x:v>16791.677031384683</x:v>
      </x:c>
      <x:c r="G48" s="29" t="n">
        <x:f>IF(AND(ISNUMBER('Marseille'!$B$4),'Marseille'!$B$4&gt;=0,F48&gt;0),'Marseille'!$B$4/F48,"Not available")</x:f>
        <x:v>0.04240195893889741</x:v>
      </x:c>
      <x:c r="H48" s="29" t="n">
        <x:f>IF(AND(ISNUMBER('Marseille'!$B$4),'Marseille'!$B$4&gt;=0,L48&gt;0),'Marseille'!$B$4/L48,"Not available")</x:f>
        <x:v>0.007103689927925483</x:v>
      </x:c>
      <x:c r="I48" s="21" t="n">
        <x:v>8115.2</x:v>
      </x:c>
      <x:c r="J48" s="21" t="n">
        <x:v>10544.4</x:v>
      </x:c>
      <x:c r="K48" s="21" t="n">
        <x:v>122328</x:v>
      </x:c>
      <x:c r="L48" s="21" t="n">
        <x:v>100229.6</x:v>
      </x:c>
      <x:c r="M48" s="21" t="n">
        <x:v>53943.9</x:v>
      </x:c>
      <x:c r="N48" s="21" t="n">
        <x:v>68266.1</x:v>
      </x:c>
      <x:c r="O48" s="21" t="n">
        <x:v>24033.245178536396</x:v>
      </x:c>
      <x:c r="P48" s="23" t="n">
        <x:v>0.017142857142857144</x:v>
      </x:c>
      <x:c r="Q48" s="23" t="n">
        <x:v>0.001058629259041266</x:v>
      </x:c>
      <x:c r="R48" s="23" t="n">
        <x:v>0.00047094287205951723</x:v>
      </x:c>
      <x:c r="S48" s="31" t="n">
        <x:v>43.28941567547332</x:v>
      </x:c>
      <x:c r="T48" s="31" t="n">
        <x:v>5.387396074628996</x:v>
      </x:c>
      <x:c r="U48" s="21" t="n">
        <x:v>3945900</x:v>
      </x:c>
      <x:c r="V48" s="21" t="n">
        <x:v>2253900</x:v>
      </x:c>
      <x:c r="W48" s="38" t="str">
        <x:v>30000 / 0.5</x:v>
      </x:c>
      <x:c r="X48" s="19" t="str">
        <x:v>marseille-3945900-2253900</x:v>
      </x:c>
      <x:c r="Y48" s="27" t="str">
        <x:v>https://www.insee.fr/fr/statistiques/8735162?sommaire=8735243</x:v>
      </x:c>
      <x:c r="Z48" s="23" t="n">
        <x:v>1</x:v>
      </x:c>
      <x:c r="AA48" s="21" t="n">
        <x:v>53114</x:v>
      </x:c>
      <x:c r="AB48" s="21" t="n">
        <x:v>43761.6</x:v>
      </x:c>
      <x:c r="AC48" s="21" t="n">
        <x:v>23307.7</x:v>
      </x:c>
      <x:c r="AD48" s="21" t="n">
        <x:v>29444.4</x:v>
      </x:c>
      <x:c r="AE48" s="21" t="n">
        <x:v>7274.126367145305</x:v>
      </x:c>
      <x:c r="AF48" s="21" t="n">
        <x:v>9250.150542872756</x:v>
      </x:c>
      <x:c r="AG48" s="23" t="n">
        <x:v>0.43419331632986724</x:v>
      </x:c>
      <x:c r="AH48" s="23" t="n">
        <x:v>0.4366135353228986</x:v>
      </x:c>
      <x:c r="AI48" s="23" t="n">
        <x:v>0.5492227165818391</x:v>
      </x:c>
      <x:c r="AJ48" s="23" t="n">
        <x:v>0.5508771116538064</x:v>
      </x:c>
      <x:c r="AK48" s="38" t="str">
        <x:v>Lodi</x:v>
      </x:c>
      <x:c r="AL48" s="19" t="str">
        <x:v>132060204</x:v>
      </x:c>
      <x:c r="AM48" s="21" t="n">
        <x:v>1</x:v>
      </x:c>
    </x:row>
    <x:row r="49" ht="34" customHeight="1">
      <x:c r="A49" s="24" t="str">
        <x:v>Lodi / Marengo-Lodi</x:v>
      </x:c>
      <x:c r="B49" s="20" t="n">
        <x:v>1500</x:v>
      </x:c>
      <x:c r="C49" s="20" t="n">
        <x:v>35000</x:v>
      </x:c>
      <x:c r="D49" s="35" t="n">
        <x:v>0.25</x:v>
      </x:c>
      <x:c r="E49" s="20" t="n">
        <x:v>4240.702683712308</x:v>
      </x:c>
      <x:c r="F49" s="20" t="n">
        <x:v>5435.399945671721</x:v>
      </x:c>
      <x:c r="G49" s="28" t="n">
        <x:f>IF(AND(ISNUMBER('Marseille'!$B$4),'Marseille'!$B$4&gt;=0,F49&gt;0),'Marseille'!$B$4/F49,"Not available")</x:f>
        <x:v>0.13099312049097228</x:v>
      </x:c>
      <x:c r="H49" s="28" t="n">
        <x:f>IF(AND(ISNUMBER('Marseille'!$B$4),'Marseille'!$B$4&gt;=0,L49&gt;0),'Marseille'!$B$4/L49,"Not available")</x:f>
        <x:v>0.007103689927925483</x:v>
      </x:c>
      <x:c r="I49" s="20" t="n">
        <x:v>8115.2</x:v>
      </x:c>
      <x:c r="J49" s="20" t="n">
        <x:v>10544.4</x:v>
      </x:c>
      <x:c r="K49" s="20" t="n">
        <x:v>122328</x:v>
      </x:c>
      <x:c r="L49" s="20" t="n">
        <x:v>100229.6</x:v>
      </x:c>
      <x:c r="M49" s="20" t="n">
        <x:v>53943.9</x:v>
      </x:c>
      <x:c r="N49" s="20" t="n">
        <x:v>68266.1</x:v>
      </x:c>
      <x:c r="O49" s="20" t="n">
        <x:v>24033.245178536396</x:v>
      </x:c>
      <x:c r="P49" s="22" t="n">
        <x:v>0.017142857142857144</x:v>
      </x:c>
      <x:c r="Q49" s="22" t="n">
        <x:v>0.001058629259041266</x:v>
      </x:c>
      <x:c r="R49" s="22" t="n">
        <x:v>0.00021175977564745369</x:v>
      </x:c>
      <x:c r="S49" s="30" t="n">
        <x:v>43.28941567547332</x:v>
      </x:c>
      <x:c r="T49" s="30" t="n">
        <x:v>5.387396074628996</x:v>
      </x:c>
      <x:c r="U49" s="20" t="n">
        <x:v>3945900</x:v>
      </x:c>
      <x:c r="V49" s="20" t="n">
        <x:v>2253900</x:v>
      </x:c>
      <x:c r="W49" s="37" t="str">
        <x:v>35000 / 0.25</x:v>
      </x:c>
      <x:c r="X49" s="11" t="str">
        <x:v>marseille-3945900-2253900</x:v>
      </x:c>
      <x:c r="Y49" s="26" t="str">
        <x:v>https://www.insee.fr/fr/statistiques/8735162?sommaire=8735243</x:v>
      </x:c>
      <x:c r="Z49" s="22" t="n">
        <x:v>1</x:v>
      </x:c>
      <x:c r="AA49" s="20" t="n">
        <x:v>53114</x:v>
      </x:c>
      <x:c r="AB49" s="20" t="n">
        <x:v>43761.6</x:v>
      </x:c>
      <x:c r="AC49" s="20" t="n">
        <x:v>23307.7</x:v>
      </x:c>
      <x:c r="AD49" s="20" t="n">
        <x:v>29444.4</x:v>
      </x:c>
      <x:c r="AE49" s="20" t="n">
        <x:v>3137.759553758287</x:v>
      </x:c>
      <x:c r="AF49" s="20" t="n">
        <x:v>4042.2478382968598</x:v>
      </x:c>
      <x:c r="AG49" s="22" t="n">
        <x:v>0.43419331632986724</x:v>
      </x:c>
      <x:c r="AH49" s="22" t="n">
        <x:v>0.4366135353228986</x:v>
      </x:c>
      <x:c r="AI49" s="22" t="n">
        <x:v>0.7399150064940405</x:v>
      </x:c>
      <x:c r="AJ49" s="22" t="n">
        <x:v>0.7436891265960573</x:v>
      </x:c>
      <x:c r="AK49" s="37" t="str">
        <x:v>Lodi</x:v>
      </x:c>
      <x:c r="AL49" s="11" t="str">
        <x:v>132060204</x:v>
      </x:c>
      <x:c r="AM49" s="20" t="n">
        <x:v>7</x:v>
      </x:c>
    </x:row>
    <x:row r="50" ht="34" customHeight="1">
      <x:c r="A50" s="25" t="str">
        <x:v>Lodi / Marengo-Lodi</x:v>
      </x:c>
      <x:c r="B50" s="21" t="n">
        <x:v>1500</x:v>
      </x:c>
      <x:c r="C50" s="21" t="n">
        <x:v>35000</x:v>
      </x:c>
      <x:c r="D50" s="36" t="n">
        <x:v>0.35</x:v>
      </x:c>
      <x:c r="E50" s="21" t="n">
        <x:v>6526.592749559943</x:v>
      </x:c>
      <x:c r="F50" s="21" t="n">
        <x:v>8310.360792634585</x:v>
      </x:c>
      <x:c r="G50" s="29" t="n">
        <x:f>IF(AND(ISNUMBER('Marseille'!$B$4),'Marseille'!$B$4&gt;=0,F50&gt;0),'Marseille'!$B$4/F50,"Not available")</x:f>
        <x:v>0.08567618395473764</x:v>
      </x:c>
      <x:c r="H50" s="29" t="n">
        <x:f>IF(AND(ISNUMBER('Marseille'!$B$4),'Marseille'!$B$4&gt;=0,L50&gt;0),'Marseille'!$B$4/L50,"Not available")</x:f>
        <x:v>0.007103689927925483</x:v>
      </x:c>
      <x:c r="I50" s="21" t="n">
        <x:v>8115.2</x:v>
      </x:c>
      <x:c r="J50" s="21" t="n">
        <x:v>10544.4</x:v>
      </x:c>
      <x:c r="K50" s="21" t="n">
        <x:v>122328</x:v>
      </x:c>
      <x:c r="L50" s="21" t="n">
        <x:v>100229.6</x:v>
      </x:c>
      <x:c r="M50" s="21" t="n">
        <x:v>53943.9</x:v>
      </x:c>
      <x:c r="N50" s="21" t="n">
        <x:v>68266.1</x:v>
      </x:c>
      <x:c r="O50" s="21" t="n">
        <x:v>24033.245178536396</x:v>
      </x:c>
      <x:c r="P50" s="23" t="n">
        <x:v>0.017142857142857144</x:v>
      </x:c>
      <x:c r="Q50" s="23" t="n">
        <x:v>0.001058629259041266</x:v>
      </x:c>
      <x:c r="R50" s="23" t="n">
        <x:v>0.00027240694984949354</x:v>
      </x:c>
      <x:c r="S50" s="31" t="n">
        <x:v>43.28941567547332</x:v>
      </x:c>
      <x:c r="T50" s="31" t="n">
        <x:v>5.387396074628996</x:v>
      </x:c>
      <x:c r="U50" s="21" t="n">
        <x:v>3945900</x:v>
      </x:c>
      <x:c r="V50" s="21" t="n">
        <x:v>2253900</x:v>
      </x:c>
      <x:c r="W50" s="38" t="str">
        <x:v>35000 / 0.35</x:v>
      </x:c>
      <x:c r="X50" s="19" t="str">
        <x:v>marseille-3945900-2253900</x:v>
      </x:c>
      <x:c r="Y50" s="27" t="str">
        <x:v>https://www.insee.fr/fr/statistiques/8735162?sommaire=8735243</x:v>
      </x:c>
      <x:c r="Z50" s="23" t="n">
        <x:v>1</x:v>
      </x:c>
      <x:c r="AA50" s="21" t="n">
        <x:v>53114</x:v>
      </x:c>
      <x:c r="AB50" s="21" t="n">
        <x:v>43761.6</x:v>
      </x:c>
      <x:c r="AC50" s="21" t="n">
        <x:v>23307.7</x:v>
      </x:c>
      <x:c r="AD50" s="21" t="n">
        <x:v>29444.4</x:v>
      </x:c>
      <x:c r="AE50" s="21" t="n">
        <x:v>4181.965455131929</x:v>
      </x:c>
      <x:c r="AF50" s="21" t="n">
        <x:v>5350.017346814305</x:v>
      </x:c>
      <x:c r="AG50" s="23" t="n">
        <x:v>0.43419331632986724</x:v>
      </x:c>
      <x:c r="AH50" s="23" t="n">
        <x:v>0.4366135353228986</x:v>
      </x:c>
      <x:c r="AI50" s="23" t="n">
        <x:v>0.6407578372978611</x:v>
      </x:c>
      <x:c r="AJ50" s="23" t="n">
        <x:v>0.643776784222893</x:v>
      </x:c>
      <x:c r="AK50" s="38" t="str">
        <x:v>Lodi</x:v>
      </x:c>
      <x:c r="AL50" s="19" t="str">
        <x:v>132060204</x:v>
      </x:c>
      <x:c r="AM50" s="21" t="n">
        <x:v>2</x:v>
      </x:c>
    </x:row>
    <x:row r="51" ht="34" customHeight="1">
      <x:c r="A51" s="24" t="str">
        <x:v>Lodi / Marengo-Lodi</x:v>
      </x:c>
      <x:c r="B51" s="20" t="n">
        <x:v>1500</x:v>
      </x:c>
      <x:c r="C51" s="20" t="n">
        <x:v>35000</x:v>
      </x:c>
      <x:c r="D51" s="35" t="n">
        <x:v>0.5</x:v>
      </x:c>
      <x:c r="E51" s="20" t="n">
        <x:v>8805.81612640597</x:v>
      </x:c>
      <x:c r="F51" s="20" t="n">
        <x:v>11174.879547041957</x:v>
      </x:c>
      <x:c r="G51" s="28" t="n">
        <x:f>IF(AND(ISNUMBER('Marseille'!$B$4),'Marseille'!$B$4&gt;=0,F51&gt;0),'Marseille'!$B$4/F51,"Not available")</x:f>
        <x:v>0.06371433329574185</x:v>
      </x:c>
      <x:c r="H51" s="28" t="n">
        <x:f>IF(AND(ISNUMBER('Marseille'!$B$4),'Marseille'!$B$4&gt;=0,L51&gt;0),'Marseille'!$B$4/L51,"Not available")</x:f>
        <x:v>0.007103689927925483</x:v>
      </x:c>
      <x:c r="I51" s="20" t="n">
        <x:v>8115.2</x:v>
      </x:c>
      <x:c r="J51" s="20" t="n">
        <x:v>10544.4</x:v>
      </x:c>
      <x:c r="K51" s="20" t="n">
        <x:v>122328</x:v>
      </x:c>
      <x:c r="L51" s="20" t="n">
        <x:v>100229.6</x:v>
      </x:c>
      <x:c r="M51" s="20" t="n">
        <x:v>53943.9</x:v>
      </x:c>
      <x:c r="N51" s="20" t="n">
        <x:v>68266.1</x:v>
      </x:c>
      <x:c r="O51" s="20" t="n">
        <x:v>24033.245178536396</x:v>
      </x:c>
      <x:c r="P51" s="22" t="n">
        <x:v>0.017142857142857144</x:v>
      </x:c>
      <x:c r="Q51" s="22" t="n">
        <x:v>0.001058629259041266</x:v>
      </x:c>
      <x:c r="R51" s="22" t="n">
        <x:v>0.00041937992645204637</x:v>
      </x:c>
      <x:c r="S51" s="30" t="n">
        <x:v>43.28941567547332</x:v>
      </x:c>
      <x:c r="T51" s="30" t="n">
        <x:v>5.387396074628996</x:v>
      </x:c>
      <x:c r="U51" s="20" t="n">
        <x:v>3945900</x:v>
      </x:c>
      <x:c r="V51" s="20" t="n">
        <x:v>2253900</x:v>
      </x:c>
      <x:c r="W51" s="37" t="str">
        <x:v>35000 / 0.5</x:v>
      </x:c>
      <x:c r="X51" s="11" t="str">
        <x:v>marseille-3945900-2253900</x:v>
      </x:c>
      <x:c r="Y51" s="26" t="str">
        <x:v>https://www.insee.fr/fr/statistiques/8735162?sommaire=8735243</x:v>
      </x:c>
      <x:c r="Z51" s="22" t="n">
        <x:v>1</x:v>
      </x:c>
      <x:c r="AA51" s="20" t="n">
        <x:v>53114</x:v>
      </x:c>
      <x:c r="AB51" s="20" t="n">
        <x:v>43761.6</x:v>
      </x:c>
      <x:c r="AC51" s="20" t="n">
        <x:v>23307.7</x:v>
      </x:c>
      <x:c r="AD51" s="20" t="n">
        <x:v>29444.4</x:v>
      </x:c>
      <x:c r="AE51" s="20" t="n">
        <x:v>5021.785477878259</x:v>
      </x:c>
      <x:c r="AF51" s="20" t="n">
        <x:v>6395.675941738428</x:v>
      </x:c>
      <x:c r="AG51" s="22" t="n">
        <x:v>0.43419331632986724</x:v>
      </x:c>
      <x:c r="AH51" s="22" t="n">
        <x:v>0.4366135353228986</x:v>
      </x:c>
      <x:c r="AI51" s="22" t="n">
        <x:v>0.5702805288903828</x:v>
      </x:c>
      <x:c r="AJ51" s="22" t="n">
        <x:v>0.5723261637689324</x:v>
      </x:c>
      <x:c r="AK51" s="37" t="str">
        <x:v>Lodi</x:v>
      </x:c>
      <x:c r="AL51" s="11" t="str">
        <x:v>132060204</x:v>
      </x:c>
      <x:c r="AM51" s="20" t="n">
        <x:v>2</x:v>
      </x:c>
    </x:row>
    <x:row r="52" ht="34" customHeight="1">
      <x:c r="A52" s="25" t="str">
        <x:v>Lodi / Marengo-Lodi</x:v>
      </x:c>
      <x:c r="B52" s="21" t="n">
        <x:v>3000</x:v>
      </x:c>
      <x:c r="C52" s="21" t="n">
        <x:v>25000</x:v>
      </x:c>
      <x:c r="D52" s="36" t="n">
        <x:v>0.25</x:v>
      </x:c>
      <x:c r="E52" s="21" t="n">
        <x:v>45303.17924520334</x:v>
      </x:c>
      <x:c r="F52" s="21" t="n">
        <x:v>58730.37854908474</x:v>
      </x:c>
      <x:c r="G52" s="29" t="n">
        <x:f>IF(AND(ISNUMBER('Marseille'!$B$4),'Marseille'!$B$4&gt;=0,F52&gt;0),'Marseille'!$B$4/F52,"Not available")</x:f>
        <x:v>0.012123197867776998</x:v>
      </x:c>
      <x:c r="H52" s="29" t="n">
        <x:f>IF(AND(ISNUMBER('Marseille'!$B$4),'Marseille'!$B$4&gt;=0,L52&gt;0),'Marseille'!$B$4/L52,"Not available")</x:f>
        <x:v>0.0028017123499244284</x:v>
      </x:c>
      <x:c r="I52" s="21" t="n">
        <x:v>19892.9</x:v>
      </x:c>
      <x:c r="J52" s="21" t="n">
        <x:v>26710.800000000003</x:v>
      </x:c>
      <x:c r="K52" s="21" t="n">
        <x:v>318520</x:v>
      </x:c>
      <x:c r="L52" s="21" t="n">
        <x:v>254130.3</x:v>
      </x:c>
      <x:c r="M52" s="21" t="n">
        <x:v>131963.7</x:v>
      </x:c>
      <x:c r="N52" s="21" t="n">
        <x:v>169993.4</x:v>
      </x:c>
      <x:c r="O52" s="21" t="n">
        <x:v>23224.429785256816</x:v>
      </x:c>
      <x:c r="P52" s="23" t="n">
        <x:v>0.0749185667752443</x:v>
      </x:c>
      <x:c r="Q52" s="23" t="n">
        <x:v>0.003685796810247394</x:v>
      </x:c>
      <x:c r="R52" s="23" t="n">
        <x:v>0.005980939623071027</x:v>
      </x:c>
      <x:c r="S52" s="31" t="n">
        <x:v>43.28941567547332</x:v>
      </x:c>
      <x:c r="T52" s="31" t="n">
        <x:v>5.387396074628996</x:v>
      </x:c>
      <x:c r="U52" s="21" t="n">
        <x:v>3945900</x:v>
      </x:c>
      <x:c r="V52" s="21" t="n">
        <x:v>2253900</x:v>
      </x:c>
      <x:c r="W52" s="38" t="str">
        <x:v>25000 / 0.25</x:v>
      </x:c>
      <x:c r="X52" s="19" t="str">
        <x:v>marseille-3945900-2253900</x:v>
      </x:c>
      <x:c r="Y52" s="27" t="str">
        <x:v>https://www.insee.fr/fr/statistiques/8735162?sommaire=8735243</x:v>
      </x:c>
      <x:c r="Z52" s="23" t="n">
        <x:v>1</x:v>
      </x:c>
      <x:c r="AA52" s="21" t="n">
        <x:v>107708</x:v>
      </x:c>
      <x:c r="AB52" s="21" t="n">
        <x:v>88321.4</x:v>
      </x:c>
      <x:c r="AC52" s="21" t="n">
        <x:v>44031.7</x:v>
      </x:c>
      <x:c r="AD52" s="21" t="n">
        <x:v>56887.1</x:v>
      </x:c>
      <x:c r="AE52" s="21" t="n">
        <x:v>25237.261323005114</x:v>
      </x:c>
      <x:c r="AF52" s="21" t="n">
        <x:v>32965.20996000339</x:v>
      </x:c>
      <x:c r="AG52" s="23" t="n">
        <x:v>0.33815145045837</x:v>
      </x:c>
      <x:c r="AH52" s="23" t="n">
        <x:v>0.34754376003176324</x:v>
      </x:c>
      <x:c r="AI52" s="23" t="n">
        <x:v>0.5570748398563488</x:v>
      </x:c>
      <x:c r="AJ52" s="23" t="n">
        <x:v>0.5612974200813682</x:v>
      </x:c>
      <x:c r="AK52" s="38" t="str">
        <x:v>Lodi</x:v>
      </x:c>
      <x:c r="AL52" s="19" t="str">
        <x:v>132060204</x:v>
      </x:c>
      <x:c r="AM52" s="21" t="n">
        <x:v>1</x:v>
      </x:c>
    </x:row>
    <x:row r="53" ht="34" customHeight="1">
      <x:c r="A53" s="24" t="str">
        <x:v>Lodi / Marengo-Lodi</x:v>
      </x:c>
      <x:c r="B53" s="20" t="n">
        <x:v>3000</x:v>
      </x:c>
      <x:c r="C53" s="20" t="n">
        <x:v>25000</x:v>
      </x:c>
      <x:c r="D53" s="35" t="n">
        <x:v>0.35</x:v>
      </x:c>
      <x:c r="E53" s="20" t="n">
        <x:v>45572.11451368882</x:v>
      </x:c>
      <x:c r="F53" s="20" t="n">
        <x:v>58976.26975116885</x:v>
      </x:c>
      <x:c r="G53" s="28" t="n">
        <x:f>IF(AND(ISNUMBER('Marseille'!$B$4),'Marseille'!$B$4&gt;=0,F53&gt;0),'Marseille'!$B$4/F53,"Not available")</x:f>
        <x:v>0.01207265232277409</x:v>
      </x:c>
      <x:c r="H53" s="28" t="n">
        <x:f>IF(AND(ISNUMBER('Marseille'!$B$4),'Marseille'!$B$4&gt;=0,L53&gt;0),'Marseille'!$B$4/L53,"Not available")</x:f>
        <x:v>0.0028017123499244284</x:v>
      </x:c>
      <x:c r="I53" s="20" t="n">
        <x:v>19892.9</x:v>
      </x:c>
      <x:c r="J53" s="20" t="n">
        <x:v>26710.800000000003</x:v>
      </x:c>
      <x:c r="K53" s="20" t="n">
        <x:v>318520</x:v>
      </x:c>
      <x:c r="L53" s="20" t="n">
        <x:v>254130.3</x:v>
      </x:c>
      <x:c r="M53" s="20" t="n">
        <x:v>131963.7</x:v>
      </x:c>
      <x:c r="N53" s="20" t="n">
        <x:v>169993.4</x:v>
      </x:c>
      <x:c r="O53" s="20" t="n">
        <x:v>23224.429785256816</x:v>
      </x:c>
      <x:c r="P53" s="22" t="n">
        <x:v>0.0749185667752443</x:v>
      </x:c>
      <x:c r="Q53" s="22" t="n">
        <x:v>0.003685796810247394</x:v>
      </x:c>
      <x:c r="R53" s="22" t="n">
        <x:v>0.005575574716862741</x:v>
      </x:c>
      <x:c r="S53" s="30" t="n">
        <x:v>43.28941567547332</x:v>
      </x:c>
      <x:c r="T53" s="30" t="n">
        <x:v>5.387396074628996</x:v>
      </x:c>
      <x:c r="U53" s="20" t="n">
        <x:v>3945900</x:v>
      </x:c>
      <x:c r="V53" s="20" t="n">
        <x:v>2253900</x:v>
      </x:c>
      <x:c r="W53" s="37" t="str">
        <x:v>25000 / 0.35</x:v>
      </x:c>
      <x:c r="X53" s="11" t="str">
        <x:v>marseille-3945900-2253900</x:v>
      </x:c>
      <x:c r="Y53" s="26" t="str">
        <x:v>https://www.insee.fr/fr/statistiques/8735162?sommaire=8735243</x:v>
      </x:c>
      <x:c r="Z53" s="22" t="n">
        <x:v>1</x:v>
      </x:c>
      <x:c r="AA53" s="20" t="n">
        <x:v>107708</x:v>
      </x:c>
      <x:c r="AB53" s="20" t="n">
        <x:v>88321.4</x:v>
      </x:c>
      <x:c r="AC53" s="20" t="n">
        <x:v>44031.7</x:v>
      </x:c>
      <x:c r="AD53" s="20" t="n">
        <x:v>56887.1</x:v>
      </x:c>
      <x:c r="AE53" s="20" t="n">
        <x:v>23245.58388581154</x:v>
      </x:c>
      <x:c r="AF53" s="20" t="n">
        <x:v>30332.51327032902</x:v>
      </x:c>
      <x:c r="AG53" s="22" t="n">
        <x:v>0.33815145045837</x:v>
      </x:c>
      <x:c r="AH53" s="22" t="n">
        <x:v>0.34754376003176324</x:v>
      </x:c>
      <x:c r="AI53" s="22" t="n">
        <x:v>0.510083504657856</x:v>
      </x:c>
      <x:c r="AJ53" s="22" t="n">
        <x:v>0.5143172567255808</x:v>
      </x:c>
      <x:c r="AK53" s="37" t="str">
        <x:v>Lodi</x:v>
      </x:c>
      <x:c r="AL53" s="11" t="str">
        <x:v>132060204</x:v>
      </x:c>
      <x:c r="AM53" s="20" t="n">
        <x:v>1</x:v>
      </x:c>
    </x:row>
    <x:row r="54" ht="34" customHeight="1">
      <x:c r="A54" s="25" t="str">
        <x:v>Lodi / Marengo-Lodi</x:v>
      </x:c>
      <x:c r="B54" s="21" t="n">
        <x:v>3000</x:v>
      </x:c>
      <x:c r="C54" s="21" t="n">
        <x:v>25000</x:v>
      </x:c>
      <x:c r="D54" s="36" t="n">
        <x:v>0.5</x:v>
      </x:c>
      <x:c r="E54" s="21" t="n">
        <x:v>44572.21067451549</x:v>
      </x:c>
      <x:c r="F54" s="21" t="n">
        <x:v>57604.308936955254</x:v>
      </x:c>
      <x:c r="G54" s="29" t="n">
        <x:f>IF(AND(ISNUMBER('Marseille'!$B$4),'Marseille'!$B$4&gt;=0,F54&gt;0),'Marseille'!$B$4/F54,"Not available")</x:f>
        <x:v>0.01236018647110661</x:v>
      </x:c>
      <x:c r="H54" s="29" t="n">
        <x:f>IF(AND(ISNUMBER('Marseille'!$B$4),'Marseille'!$B$4&gt;=0,L54&gt;0),'Marseille'!$B$4/L54,"Not available")</x:f>
        <x:v>0.0028017123499244284</x:v>
      </x:c>
      <x:c r="I54" s="21" t="n">
        <x:v>19892.9</x:v>
      </x:c>
      <x:c r="J54" s="21" t="n">
        <x:v>26710.800000000003</x:v>
      </x:c>
      <x:c r="K54" s="21" t="n">
        <x:v>318520</x:v>
      </x:c>
      <x:c r="L54" s="21" t="n">
        <x:v>254130.3</x:v>
      </x:c>
      <x:c r="M54" s="21" t="n">
        <x:v>131963.7</x:v>
      </x:c>
      <x:c r="N54" s="21" t="n">
        <x:v>169993.4</x:v>
      </x:c>
      <x:c r="O54" s="21" t="n">
        <x:v>23224.429785256816</x:v>
      </x:c>
      <x:c r="P54" s="23" t="n">
        <x:v>0.0749185667752443</x:v>
      </x:c>
      <x:c r="Q54" s="23" t="n">
        <x:v>0.003685796810247394</x:v>
      </x:c>
      <x:c r="R54" s="23" t="n">
        <x:v>0.005152788133240253</x:v>
      </x:c>
      <x:c r="S54" s="31" t="n">
        <x:v>43.28941567547332</x:v>
      </x:c>
      <x:c r="T54" s="31" t="n">
        <x:v>5.387396074628996</x:v>
      </x:c>
      <x:c r="U54" s="21" t="n">
        <x:v>3945900</x:v>
      </x:c>
      <x:c r="V54" s="21" t="n">
        <x:v>2253900</x:v>
      </x:c>
      <x:c r="W54" s="38" t="str">
        <x:v>25000 / 0.5</x:v>
      </x:c>
      <x:c r="X54" s="19" t="str">
        <x:v>marseille-3945900-2253900</x:v>
      </x:c>
      <x:c r="Y54" s="27" t="str">
        <x:v>https://www.insee.fr/fr/statistiques/8735162?sommaire=8735243</x:v>
      </x:c>
      <x:c r="Z54" s="23" t="n">
        <x:v>1</x:v>
      </x:c>
      <x:c r="AA54" s="21" t="n">
        <x:v>107708</x:v>
      </x:c>
      <x:c r="AB54" s="21" t="n">
        <x:v>88321.4</x:v>
      </x:c>
      <x:c r="AC54" s="21" t="n">
        <x:v>44031.7</x:v>
      </x:c>
      <x:c r="AD54" s="21" t="n">
        <x:v>56887.1</x:v>
      </x:c>
      <x:c r="AE54" s="21" t="n">
        <x:v>20835.61385097968</x:v>
      </x:c>
      <x:c r="AF54" s="21" t="n">
        <x:v>27148.599916448075</x:v>
      </x:c>
      <x:c r="AG54" s="23" t="n">
        <x:v>0.33815145045837</x:v>
      </x:c>
      <x:c r="AH54" s="23" t="n">
        <x:v>0.34754376003176324</x:v>
      </x:c>
      <x:c r="AI54" s="23" t="n">
        <x:v>0.46745749281160526</x:v>
      </x:c>
      <x:c r="AJ54" s="23" t="n">
        <x:v>0.4712946030853477</x:v>
      </x:c>
      <x:c r="AK54" s="38" t="str">
        <x:v>Lodi</x:v>
      </x:c>
      <x:c r="AL54" s="19" t="str">
        <x:v>132060204</x:v>
      </x:c>
      <x:c r="AM54" s="21" t="n">
        <x:v>1</x:v>
      </x:c>
    </x:row>
    <x:row r="55" ht="34" customHeight="1">
      <x:c r="A55" s="24" t="str">
        <x:v>Lodi / Marengo-Lodi</x:v>
      </x:c>
      <x:c r="B55" s="20" t="n">
        <x:v>3000</x:v>
      </x:c>
      <x:c r="C55" s="20" t="n">
        <x:v>30000</x:v>
      </x:c>
      <x:c r="D55" s="35" t="n">
        <x:v>0.25</x:v>
      </x:c>
      <x:c r="E55" s="20" t="n">
        <x:v>22661.17437537493</x:v>
      </x:c>
      <x:c r="F55" s="20" t="n">
        <x:v>29686.711936644693</x:v>
      </x:c>
      <x:c r="G55" s="28" t="n">
        <x:f>IF(AND(ISNUMBER('Marseille'!$B$4),'Marseille'!$B$4&gt;=0,F55&gt;0),'Marseille'!$B$4/F55,"Not available")</x:f>
        <x:v>0.02398379455156572</x:v>
      </x:c>
      <x:c r="H55" s="28" t="n">
        <x:f>IF(AND(ISNUMBER('Marseille'!$B$4),'Marseille'!$B$4&gt;=0,L55&gt;0),'Marseille'!$B$4/L55,"Not available")</x:f>
        <x:v>0.0028017123499244284</x:v>
      </x:c>
      <x:c r="I55" s="20" t="n">
        <x:v>19892.9</x:v>
      </x:c>
      <x:c r="J55" s="20" t="n">
        <x:v>26710.800000000003</x:v>
      </x:c>
      <x:c r="K55" s="20" t="n">
        <x:v>318520</x:v>
      </x:c>
      <x:c r="L55" s="20" t="n">
        <x:v>254130.3</x:v>
      </x:c>
      <x:c r="M55" s="20" t="n">
        <x:v>131963.7</x:v>
      </x:c>
      <x:c r="N55" s="20" t="n">
        <x:v>169993.4</x:v>
      </x:c>
      <x:c r="O55" s="20" t="n">
        <x:v>23224.429785256816</x:v>
      </x:c>
      <x:c r="P55" s="22" t="n">
        <x:v>0.0749185667752443</x:v>
      </x:c>
      <x:c r="Q55" s="22" t="n">
        <x:v>0.003685796810247394</x:v>
      </x:c>
      <x:c r="R55" s="22" t="n">
        <x:v>0.008169345694304074</x:v>
      </x:c>
      <x:c r="S55" s="30" t="n">
        <x:v>43.28941567547332</x:v>
      </x:c>
      <x:c r="T55" s="30" t="n">
        <x:v>5.387396074628996</x:v>
      </x:c>
      <x:c r="U55" s="20" t="n">
        <x:v>3945900</x:v>
      </x:c>
      <x:c r="V55" s="20" t="n">
        <x:v>2253900</x:v>
      </x:c>
      <x:c r="W55" s="37" t="str">
        <x:v>30000 / 0.25</x:v>
      </x:c>
      <x:c r="X55" s="11" t="str">
        <x:v>marseille-3945900-2253900</x:v>
      </x:c>
      <x:c r="Y55" s="26" t="str">
        <x:v>https://www.insee.fr/fr/statistiques/8735162?sommaire=8735243</x:v>
      </x:c>
      <x:c r="Z55" s="22" t="n">
        <x:v>1</x:v>
      </x:c>
      <x:c r="AA55" s="20" t="n">
        <x:v>107708</x:v>
      </x:c>
      <x:c r="AB55" s="20" t="n">
        <x:v>88321.4</x:v>
      </x:c>
      <x:c r="AC55" s="20" t="n">
        <x:v>44031.7</x:v>
      </x:c>
      <x:c r="AD55" s="20" t="n">
        <x:v>56887.1</x:v>
      </x:c>
      <x:c r="AE55" s="20" t="n">
        <x:v>14871.771373132124</x:v>
      </x:c>
      <x:c r="AF55" s="20" t="n">
        <x:v>19625.503105336087</x:v>
      </x:c>
      <x:c r="AG55" s="22" t="n">
        <x:v>0.33815145045837</x:v>
      </x:c>
      <x:c r="AH55" s="22" t="n">
        <x:v>0.34754376003176324</x:v>
      </x:c>
      <x:c r="AI55" s="22" t="n">
        <x:v>0.6562665785446996</x:v>
      </x:c>
      <x:c r="AJ55" s="22" t="n">
        <x:v>0.6610871270358086</x:v>
      </x:c>
      <x:c r="AK55" s="37" t="str">
        <x:v>Lodi</x:v>
      </x:c>
      <x:c r="AL55" s="11" t="str">
        <x:v>132060204</x:v>
      </x:c>
      <x:c r="AM55" s="20" t="n">
        <x:v>4</x:v>
      </x:c>
    </x:row>
    <x:row r="56" ht="34" customHeight="1">
      <x:c r="A56" s="25" t="str">
        <x:v>Lodi / Marengo-Lodi</x:v>
      </x:c>
      <x:c r="B56" s="21" t="n">
        <x:v>3000</x:v>
      </x:c>
      <x:c r="C56" s="21" t="n">
        <x:v>30000</x:v>
      </x:c>
      <x:c r="D56" s="36" t="n">
        <x:v>0.35</x:v>
      </x:c>
      <x:c r="E56" s="21" t="n">
        <x:v>26603.17900749074</x:v>
      </x:c>
      <x:c r="F56" s="21" t="n">
        <x:v>34610.8096709336</x:v>
      </x:c>
      <x:c r="G56" s="29" t="n">
        <x:f>IF(AND(ISNUMBER('Marseille'!$B$4),'Marseille'!$B$4&gt;=0,F56&gt;0),'Marseille'!$B$4/F56,"Not available")</x:f>
        <x:v>0.020571607736699166</x:v>
      </x:c>
      <x:c r="H56" s="29" t="n">
        <x:f>IF(AND(ISNUMBER('Marseille'!$B$4),'Marseille'!$B$4&gt;=0,L56&gt;0),'Marseille'!$B$4/L56,"Not available")</x:f>
        <x:v>0.0028017123499244284</x:v>
      </x:c>
      <x:c r="I56" s="21" t="n">
        <x:v>19892.9</x:v>
      </x:c>
      <x:c r="J56" s="21" t="n">
        <x:v>26710.800000000003</x:v>
      </x:c>
      <x:c r="K56" s="21" t="n">
        <x:v>318520</x:v>
      </x:c>
      <x:c r="L56" s="21" t="n">
        <x:v>254130.3</x:v>
      </x:c>
      <x:c r="M56" s="21" t="n">
        <x:v>131963.7</x:v>
      </x:c>
      <x:c r="N56" s="21" t="n">
        <x:v>169993.4</x:v>
      </x:c>
      <x:c r="O56" s="21" t="n">
        <x:v>23224.429785256816</x:v>
      </x:c>
      <x:c r="P56" s="23" t="n">
        <x:v>0.0749185667752443</x:v>
      </x:c>
      <x:c r="Q56" s="23" t="n">
        <x:v>0.003685796810247394</x:v>
      </x:c>
      <x:c r="R56" s="23" t="n">
        <x:v>0.006821106461433858</x:v>
      </x:c>
      <x:c r="S56" s="31" t="n">
        <x:v>43.28941567547332</x:v>
      </x:c>
      <x:c r="T56" s="31" t="n">
        <x:v>5.387396074628996</x:v>
      </x:c>
      <x:c r="U56" s="21" t="n">
        <x:v>3945900</x:v>
      </x:c>
      <x:c r="V56" s="21" t="n">
        <x:v>2253900</x:v>
      </x:c>
      <x:c r="W56" s="38" t="str">
        <x:v>30000 / 0.35</x:v>
      </x:c>
      <x:c r="X56" s="19" t="str">
        <x:v>marseille-3945900-2253900</x:v>
      </x:c>
      <x:c r="Y56" s="27" t="str">
        <x:v>https://www.insee.fr/fr/statistiques/8735162?sommaire=8735243</x:v>
      </x:c>
      <x:c r="Z56" s="23" t="n">
        <x:v>1</x:v>
      </x:c>
      <x:c r="AA56" s="21" t="n">
        <x:v>107708</x:v>
      </x:c>
      <x:c r="AB56" s="21" t="n">
        <x:v>88321.4</x:v>
      </x:c>
      <x:c r="AC56" s="21" t="n">
        <x:v>44031.7</x:v>
      </x:c>
      <x:c r="AD56" s="21" t="n">
        <x:v>56887.1</x:v>
      </x:c>
      <x:c r="AE56" s="21" t="n">
        <x:v>15192.348019789422</x:v>
      </x:c>
      <x:c r="AF56" s="21" t="n">
        <x:v>19941.991180875935</x:v>
      </x:c>
      <x:c r="AG56" s="23" t="n">
        <x:v>0.33815145045837</x:v>
      </x:c>
      <x:c r="AH56" s="23" t="n">
        <x:v>0.34754376003176324</x:v>
      </x:c>
      <x:c r="AI56" s="23" t="n">
        <x:v>0.571072653216056</x:v>
      </x:c>
      <x:c r="AJ56" s="23" t="n">
        <x:v>0.5761781180641768</x:v>
      </x:c>
      <x:c r="AK56" s="38" t="str">
        <x:v>Lodi</x:v>
      </x:c>
      <x:c r="AL56" s="19" t="str">
        <x:v>132060204</x:v>
      </x:c>
      <x:c r="AM56" s="21" t="n">
        <x:v>1</x:v>
      </x:c>
    </x:row>
    <x:row r="57" ht="34" customHeight="1">
      <x:c r="A57" s="24" t="str">
        <x:v>Lodi / Marengo-Lodi</x:v>
      </x:c>
      <x:c r="B57" s="20" t="n">
        <x:v>3000</x:v>
      </x:c>
      <x:c r="C57" s="20" t="n">
        <x:v>30000</x:v>
      </x:c>
      <x:c r="D57" s="35" t="n">
        <x:v>0.5</x:v>
      </x:c>
      <x:c r="E57" s="20" t="n">
        <x:v>29881.074140730885</x:v>
      </x:c>
      <x:c r="F57" s="20" t="n">
        <x:v>38707.259559233324</x:v>
      </x:c>
      <x:c r="G57" s="28" t="n">
        <x:f>IF(AND(ISNUMBER('Marseille'!$B$4),'Marseille'!$B$4&gt;=0,F57&gt;0),'Marseille'!$B$4/F57,"Not available")</x:f>
        <x:v>0.018394482278199873</x:v>
      </x:c>
      <x:c r="H57" s="28" t="n">
        <x:f>IF(AND(ISNUMBER('Marseille'!$B$4),'Marseille'!$B$4&gt;=0,L57&gt;0),'Marseille'!$B$4/L57,"Not available")</x:f>
        <x:v>0.0028017123499244284</x:v>
      </x:c>
      <x:c r="I57" s="20" t="n">
        <x:v>19892.9</x:v>
      </x:c>
      <x:c r="J57" s="20" t="n">
        <x:v>26710.800000000003</x:v>
      </x:c>
      <x:c r="K57" s="20" t="n">
        <x:v>318520</x:v>
      </x:c>
      <x:c r="L57" s="20" t="n">
        <x:v>254130.3</x:v>
      </x:c>
      <x:c r="M57" s="20" t="n">
        <x:v>131963.7</x:v>
      </x:c>
      <x:c r="N57" s="20" t="n">
        <x:v>169993.4</x:v>
      </x:c>
      <x:c r="O57" s="20" t="n">
        <x:v>23224.429785256816</x:v>
      </x:c>
      <x:c r="P57" s="22" t="n">
        <x:v>0.0749185667752443</x:v>
      </x:c>
      <x:c r="Q57" s="22" t="n">
        <x:v>0.003685796810247394</x:v>
      </x:c>
      <x:c r="R57" s="22" t="n">
        <x:v>0.005776638713408916</x:v>
      </x:c>
      <x:c r="S57" s="30" t="n">
        <x:v>43.28941567547332</x:v>
      </x:c>
      <x:c r="T57" s="30" t="n">
        <x:v>5.387396074628996</x:v>
      </x:c>
      <x:c r="U57" s="20" t="n">
        <x:v>3945900</x:v>
      </x:c>
      <x:c r="V57" s="20" t="n">
        <x:v>2253900</x:v>
      </x:c>
      <x:c r="W57" s="37" t="str">
        <x:v>30000 / 0.5</x:v>
      </x:c>
      <x:c r="X57" s="11" t="str">
        <x:v>marseille-3945900-2253900</x:v>
      </x:c>
      <x:c r="Y57" s="26" t="str">
        <x:v>https://www.insee.fr/fr/statistiques/8735162?sommaire=8735243</x:v>
      </x:c>
      <x:c r="Z57" s="22" t="n">
        <x:v>1</x:v>
      </x:c>
      <x:c r="AA57" s="20" t="n">
        <x:v>107708</x:v>
      </x:c>
      <x:c r="AB57" s="20" t="n">
        <x:v>88321.4</x:v>
      </x:c>
      <x:c r="AC57" s="20" t="n">
        <x:v>44031.7</x:v>
      </x:c>
      <x:c r="AD57" s="20" t="n">
        <x:v>56887.1</x:v>
      </x:c>
      <x:c r="AE57" s="20" t="n">
        <x:v>14967.82579373397</x:v>
      </x:c>
      <x:c r="AF57" s="20" t="n">
        <x:v>19563.7220751003</x:v>
      </x:c>
      <x:c r="AG57" s="22" t="n">
        <x:v>0.33815145045837</x:v>
      </x:c>
      <x:c r="AH57" s="22" t="n">
        <x:v>0.34754376003176324</x:v>
      </x:c>
      <x:c r="AI57" s="22" t="n">
        <x:v>0.5009132443914166</x:v>
      </x:c>
      <x:c r="AJ57" s="22" t="n">
        <x:v>0.5054277233231181</x:v>
      </x:c>
      <x:c r="AK57" s="37" t="str">
        <x:v>Lodi</x:v>
      </x:c>
      <x:c r="AL57" s="11" t="str">
        <x:v>132060204</x:v>
      </x:c>
      <x:c r="AM57" s="20" t="n">
        <x:v>1</x:v>
      </x:c>
    </x:row>
    <x:row r="58" ht="34" customHeight="1">
      <x:c r="A58" s="25" t="str">
        <x:v>Lodi / Marengo-Lodi</x:v>
      </x:c>
      <x:c r="B58" s="21" t="n">
        <x:v>3000</x:v>
      </x:c>
      <x:c r="C58" s="21" t="n">
        <x:v>35000</x:v>
      </x:c>
      <x:c r="D58" s="36" t="n">
        <x:v>0.25</x:v>
      </x:c>
      <x:c r="E58" s="21" t="n">
        <x:v>10618.149514739609</x:v>
      </x:c>
      <x:c r="F58" s="21" t="n">
        <x:v>14089.226598064877</x:v>
      </x:c>
      <x:c r="G58" s="29" t="n">
        <x:f>IF(AND(ISNUMBER('Marseille'!$B$4),'Marseille'!$B$4&gt;=0,F58&gt;0),'Marseille'!$B$4/F58,"Not available")</x:f>
        <x:v>0.050535066282331745</x:v>
      </x:c>
      <x:c r="H58" s="29" t="n">
        <x:f>IF(AND(ISNUMBER('Marseille'!$B$4),'Marseille'!$B$4&gt;=0,L58&gt;0),'Marseille'!$B$4/L58,"Not available")</x:f>
        <x:v>0.0028017123499244284</x:v>
      </x:c>
      <x:c r="I58" s="21" t="n">
        <x:v>19892.9</x:v>
      </x:c>
      <x:c r="J58" s="21" t="n">
        <x:v>26710.800000000003</x:v>
      </x:c>
      <x:c r="K58" s="21" t="n">
        <x:v>318520</x:v>
      </x:c>
      <x:c r="L58" s="21" t="n">
        <x:v>254130.3</x:v>
      </x:c>
      <x:c r="M58" s="21" t="n">
        <x:v>131963.7</x:v>
      </x:c>
      <x:c r="N58" s="21" t="n">
        <x:v>169993.4</x:v>
      </x:c>
      <x:c r="O58" s="21" t="n">
        <x:v>23224.429785256816</x:v>
      </x:c>
      <x:c r="P58" s="23" t="n">
        <x:v>0.0749185667752443</x:v>
      </x:c>
      <x:c r="Q58" s="23" t="n">
        <x:v>0.003685796810247394</x:v>
      </x:c>
      <x:c r="R58" s="23" t="n">
        <x:v>0.011309242606459857</x:v>
      </x:c>
      <x:c r="S58" s="31" t="n">
        <x:v>43.28941567547332</x:v>
      </x:c>
      <x:c r="T58" s="31" t="n">
        <x:v>5.387396074628996</x:v>
      </x:c>
      <x:c r="U58" s="21" t="n">
        <x:v>3945900</x:v>
      </x:c>
      <x:c r="V58" s="21" t="n">
        <x:v>2253900</x:v>
      </x:c>
      <x:c r="W58" s="38" t="str">
        <x:v>35000 / 0.25</x:v>
      </x:c>
      <x:c r="X58" s="19" t="str">
        <x:v>marseille-3945900-2253900</x:v>
      </x:c>
      <x:c r="Y58" s="27" t="str">
        <x:v>https://www.insee.fr/fr/statistiques/8735162?sommaire=8735243</x:v>
      </x:c>
      <x:c r="Z58" s="23" t="n">
        <x:v>1</x:v>
      </x:c>
      <x:c r="AA58" s="21" t="n">
        <x:v>107708</x:v>
      </x:c>
      <x:c r="AB58" s="21" t="n">
        <x:v>88321.4</x:v>
      </x:c>
      <x:c r="AC58" s="21" t="n">
        <x:v>44031.7</x:v>
      </x:c>
      <x:c r="AD58" s="21" t="n">
        <x:v>56887.1</x:v>
      </x:c>
      <x:c r="AE58" s="21" t="n">
        <x:v>7864.810781575537</x:v>
      </x:c>
      <x:c r="AF58" s="21" t="n">
        <x:v>10502.926079702926</x:v>
      </x:c>
      <x:c r="AG58" s="23" t="n">
        <x:v>0.33815145045837</x:v>
      </x:c>
      <x:c r="AH58" s="23" t="n">
        <x:v>0.34754376003176324</x:v>
      </x:c>
      <x:c r="AI58" s="23" t="n">
        <x:v>0.740695049608972</x:v>
      </x:c>
      <x:c r="AJ58" s="23" t="n">
        <x:v>0.7454579572980591</x:v>
      </x:c>
      <x:c r="AK58" s="38" t="str">
        <x:v>Lodi</x:v>
      </x:c>
      <x:c r="AL58" s="19" t="str">
        <x:v>132060204</x:v>
      </x:c>
      <x:c r="AM58" s="21" t="n">
        <x:v>5</x:v>
      </x:c>
    </x:row>
    <x:row r="59" ht="34" customHeight="1">
      <x:c r="A59" s="24" t="str">
        <x:v>Lodi / Marengo-Lodi</x:v>
      </x:c>
      <x:c r="B59" s="20" t="n">
        <x:v>3000</x:v>
      </x:c>
      <x:c r="C59" s="20" t="n">
        <x:v>35000</x:v>
      </x:c>
      <x:c r="D59" s="35" t="n">
        <x:v>0.35</x:v>
      </x:c>
      <x:c r="E59" s="20" t="n">
        <x:v>15040.135757835338</x:v>
      </x:c>
      <x:c r="F59" s="20" t="n">
        <x:v>19688.211006003687</x:v>
      </x:c>
      <x:c r="G59" s="28" t="n">
        <x:f>IF(AND(ISNUMBER('Marseille'!$B$4),'Marseille'!$B$4&gt;=0,F59&gt;0),'Marseille'!$B$4/F59,"Not available")</x:f>
        <x:v>0.03616377332520888</x:v>
      </x:c>
      <x:c r="H59" s="28" t="n">
        <x:f>IF(AND(ISNUMBER('Marseille'!$B$4),'Marseille'!$B$4&gt;=0,L59&gt;0),'Marseille'!$B$4/L59,"Not available")</x:f>
        <x:v>0.0028017123499244284</x:v>
      </x:c>
      <x:c r="I59" s="20" t="n">
        <x:v>19892.9</x:v>
      </x:c>
      <x:c r="J59" s="20" t="n">
        <x:v>26710.800000000003</x:v>
      </x:c>
      <x:c r="K59" s="20" t="n">
        <x:v>318520</x:v>
      </x:c>
      <x:c r="L59" s="20" t="n">
        <x:v>254130.3</x:v>
      </x:c>
      <x:c r="M59" s="20" t="n">
        <x:v>131963.7</x:v>
      </x:c>
      <x:c r="N59" s="20" t="n">
        <x:v>169993.4</x:v>
      </x:c>
      <x:c r="O59" s="20" t="n">
        <x:v>23224.429785256816</x:v>
      </x:c>
      <x:c r="P59" s="22" t="n">
        <x:v>0.0749185667752443</x:v>
      </x:c>
      <x:c r="Q59" s="22" t="n">
        <x:v>0.003685796810247394</x:v>
      </x:c>
      <x:c r="R59" s="22" t="n">
        <x:v>0.008340126768240542</x:v>
      </x:c>
      <x:c r="S59" s="30" t="n">
        <x:v>43.28941567547332</x:v>
      </x:c>
      <x:c r="T59" s="30" t="n">
        <x:v>5.387396074628996</x:v>
      </x:c>
      <x:c r="U59" s="20" t="n">
        <x:v>3945900</x:v>
      </x:c>
      <x:c r="V59" s="20" t="n">
        <x:v>2253900</x:v>
      </x:c>
      <x:c r="W59" s="37" t="str">
        <x:v>35000 / 0.35</x:v>
      </x:c>
      <x:c r="X59" s="11" t="str">
        <x:v>marseille-3945900-2253900</x:v>
      </x:c>
      <x:c r="Y59" s="26" t="str">
        <x:v>https://www.insee.fr/fr/statistiques/8735162?sommaire=8735243</x:v>
      </x:c>
      <x:c r="Z59" s="22" t="n">
        <x:v>1</x:v>
      </x:c>
      <x:c r="AA59" s="20" t="n">
        <x:v>107708</x:v>
      </x:c>
      <x:c r="AB59" s="20" t="n">
        <x:v>88321.4</x:v>
      </x:c>
      <x:c r="AC59" s="20" t="n">
        <x:v>44031.7</x:v>
      </x:c>
      <x:c r="AD59" s="20" t="n">
        <x:v>56887.1</x:v>
      </x:c>
      <x:c r="AE59" s="20" t="n">
        <x:v>9416.661458645418</x:v>
      </x:c>
      <x:c r="AF59" s="20" t="n">
        <x:v>12439.164989794976</x:v>
      </x:c>
      <x:c r="AG59" s="22" t="n">
        <x:v>0.33815145045837</x:v>
      </x:c>
      <x:c r="AH59" s="22" t="n">
        <x:v>0.34754376003176324</x:v>
      </x:c>
      <x:c r="AI59" s="22" t="n">
        <x:v>0.6261021582693956</x:v>
      </x:c>
      <x:c r="AJ59" s="22" t="n">
        <x:v>0.6318077851767131</x:v>
      </x:c>
      <x:c r="AK59" s="37" t="str">
        <x:v>Lodi</x:v>
      </x:c>
      <x:c r="AL59" s="11" t="str">
        <x:v>132060204</x:v>
      </x:c>
      <x:c r="AM59" s="20" t="n">
        <x:v>3</x:v>
      </x:c>
    </x:row>
    <x:row r="60" ht="34" customHeight="1">
      <x:c r="A60" s="25" t="str">
        <x:v>Lodi / Marengo-Lodi</x:v>
      </x:c>
      <x:c r="B60" s="21" t="n">
        <x:v>3000</x:v>
      </x:c>
      <x:c r="C60" s="21" t="n">
        <x:v>35000</x:v>
      </x:c>
      <x:c r="D60" s="36" t="n">
        <x:v>0.5</x:v>
      </x:c>
      <x:c r="E60" s="21" t="n">
        <x:v>19950.085383354548</x:v>
      </x:c>
      <x:c r="F60" s="21" t="n">
        <x:v>25907.612701397764</x:v>
      </x:c>
      <x:c r="G60" s="29" t="n">
        <x:f>IF(AND(ISNUMBER('Marseille'!$B$4),'Marseille'!$B$4&gt;=0,F60&gt;0),'Marseille'!$B$4/F60,"Not available")</x:f>
        <x:v>0.02748226971764119</x:v>
      </x:c>
      <x:c r="H60" s="29" t="n">
        <x:f>IF(AND(ISNUMBER('Marseille'!$B$4),'Marseille'!$B$4&gt;=0,L60&gt;0),'Marseille'!$B$4/L60,"Not available")</x:f>
        <x:v>0.0028017123499244284</x:v>
      </x:c>
      <x:c r="I60" s="21" t="n">
        <x:v>19892.9</x:v>
      </x:c>
      <x:c r="J60" s="21" t="n">
        <x:v>26710.800000000003</x:v>
      </x:c>
      <x:c r="K60" s="21" t="n">
        <x:v>318520</x:v>
      </x:c>
      <x:c r="L60" s="21" t="n">
        <x:v>254130.3</x:v>
      </x:c>
      <x:c r="M60" s="21" t="n">
        <x:v>131963.7</x:v>
      </x:c>
      <x:c r="N60" s="21" t="n">
        <x:v>169993.4</x:v>
      </x:c>
      <x:c r="O60" s="21" t="n">
        <x:v>23224.429785256816</x:v>
      </x:c>
      <x:c r="P60" s="23" t="n">
        <x:v>0.0749185667752443</x:v>
      </x:c>
      <x:c r="Q60" s="23" t="n">
        <x:v>0.003685796810247394</x:v>
      </x:c>
      <x:c r="R60" s="23" t="n">
        <x:v>0.006438491860840422</x:v>
      </x:c>
      <x:c r="S60" s="31" t="n">
        <x:v>43.28941567547332</x:v>
      </x:c>
      <x:c r="T60" s="31" t="n">
        <x:v>5.387396074628996</x:v>
      </x:c>
      <x:c r="U60" s="21" t="n">
        <x:v>3945900</x:v>
      </x:c>
      <x:c r="V60" s="21" t="n">
        <x:v>2253900</x:v>
      </x:c>
      <x:c r="W60" s="38" t="str">
        <x:v>35000 / 0.5</x:v>
      </x:c>
      <x:c r="X60" s="19" t="str">
        <x:v>marseille-3945900-2253900</x:v>
      </x:c>
      <x:c r="Y60" s="27" t="str">
        <x:v>https://www.insee.fr/fr/statistiques/8735162?sommaire=8735243</x:v>
      </x:c>
      <x:c r="Z60" s="23" t="n">
        <x:v>1</x:v>
      </x:c>
      <x:c r="AA60" s="21" t="n">
        <x:v>107708</x:v>
      </x:c>
      <x:c r="AB60" s="21" t="n">
        <x:v>88321.4</x:v>
      </x:c>
      <x:c r="AC60" s="21" t="n">
        <x:v>44031.7</x:v>
      </x:c>
      <x:c r="AD60" s="21" t="n">
        <x:v>56887.1</x:v>
      </x:c>
      <x:c r="AE60" s="21" t="n">
        <x:v>10595.585843306499</x:v>
      </x:c>
      <x:c r="AF60" s="21" t="n">
        <x:v>13891.51675349244</x:v>
      </x:c>
      <x:c r="AG60" s="23" t="n">
        <x:v>0.33815145045837</x:v>
      </x:c>
      <x:c r="AH60" s="23" t="n">
        <x:v>0.34754376003176324</x:v>
      </x:c>
      <x:c r="AI60" s="23" t="n">
        <x:v>0.5311047867568014</x:v>
      </x:c>
      <x:c r="AJ60" s="23" t="n">
        <x:v>0.536194396357599</x:v>
      </x:c>
      <x:c r="AK60" s="38" t="str">
        <x:v>Lodi</x:v>
      </x:c>
      <x:c r="AL60" s="19" t="str">
        <x:v>132060204</x:v>
      </x:c>
      <x:c r="AM60" s="21" t="n">
        <x:v>1</x:v>
      </x:c>
    </x:row>
    <x:row r="61" ht="34" customHeight="1">
      <x:c r="A61" s="24" t="str">
        <x:v>Palais de Justice / Pierre Puget</x:v>
      </x:c>
      <x:c r="B61" s="20" t="n">
        <x:v>1500</x:v>
      </x:c>
      <x:c r="C61" s="20" t="n">
        <x:v>25000</x:v>
      </x:c>
      <x:c r="D61" s="35" t="n">
        <x:v>0.25</x:v>
      </x:c>
      <x:c r="E61" s="20" t="n">
        <x:v>19026.758999939848</x:v>
      </x:c>
      <x:c r="F61" s="20" t="n">
        <x:v>24148.553637727528</x:v>
      </x:c>
      <x:c r="G61" s="28" t="n">
        <x:f>IF(AND(ISNUMBER('Marseille'!$B$4),'Marseille'!$B$4&gt;=0,F61&gt;0),'Marseille'!$B$4/F61,"Not available")</x:f>
        <x:v>0.02948416748602431</x:v>
      </x:c>
      <x:c r="H61" s="28" t="n">
        <x:f>IF(AND(ISNUMBER('Marseille'!$B$4),'Marseille'!$B$4&gt;=0,L61&gt;0),'Marseille'!$B$4/L61,"Not available")</x:f>
        <x:v>0.00800683729926679</x:v>
      </x:c>
      <x:c r="I61" s="20" t="n">
        <x:v>8641.5</x:v>
      </x:c>
      <x:c r="J61" s="20" t="n">
        <x:v>11238.5</x:v>
      </x:c>
      <x:c r="K61" s="20" t="n">
        <x:v>108148</x:v>
      </x:c>
      <x:c r="L61" s="20" t="n">
        <x:v>88924</x:v>
      </x:c>
      <x:c r="M61" s="20" t="n">
        <x:v>47370.8</x:v>
      </x:c>
      <x:c r="N61" s="20" t="n">
        <x:v>60190.3</x:v>
      </x:c>
      <x:c r="O61" s="20" t="n">
        <x:v>24154.867508414398</x:v>
      </x:c>
      <x:c r="P61" s="22" t="n">
        <x:v>0.024096385542168676</x:v>
      </x:c>
      <x:c r="Q61" s="22" t="n">
        <x:v>0.0018863039538410326</x:v>
      </x:c>
      <x:c r="R61" s="22" t="n">
        <x:v>0.0030922917578271453</x:v>
      </x:c>
      <x:c r="S61" s="30" t="n">
        <x:v>43.290662333898</x:v>
      </x:c>
      <x:c r="T61" s="30" t="n">
        <x:v>5.37498306641961</x:v>
      </x:c>
      <x:c r="U61" s="20" t="n">
        <x:v>3944900</x:v>
      </x:c>
      <x:c r="V61" s="20" t="n">
        <x:v>2254100</x:v>
      </x:c>
      <x:c r="W61" s="37" t="str">
        <x:v>25000 / 0.25</x:v>
      </x:c>
      <x:c r="X61" s="11" t="str">
        <x:v>marseille-3944900-2254100</x:v>
      </x:c>
      <x:c r="Y61" s="26" t="str">
        <x:v>https://www.insee.fr/fr/statistiques/8735162?sommaire=8735243</x:v>
      </x:c>
      <x:c r="Z61" s="22" t="n">
        <x:v>1</x:v>
      </x:c>
      <x:c r="AA61" s="20" t="n">
        <x:v>63924.5</x:v>
      </x:c>
      <x:c r="AB61" s="20" t="n">
        <x:v>52849.5</x:v>
      </x:c>
      <x:c r="AC61" s="20" t="n">
        <x:v>28049.8</x:v>
      </x:c>
      <x:c r="AD61" s="20" t="n">
        <x:v>35439.8</x:v>
      </x:c>
      <x:c r="AE61" s="20" t="n">
        <x:v>14977.436889009716</x:v>
      </x:c>
      <x:c r="AF61" s="20" t="n">
        <x:v>19029.826002498186</x:v>
      </x:c>
      <x:c r="AG61" s="22" t="n">
        <x:v>0.5910835151828975</x:v>
      </x:c>
      <x:c r="AH61" s="22" t="n">
        <x:v>0.5943221177634834</x:v>
      </x:c>
      <x:c r="AI61" s="22" t="n">
        <x:v>0.7871775161001969</x:v>
      </x:c>
      <x:c r="AJ61" s="22" t="n">
        <x:v>0.7880317093926362</x:v>
      </x:c>
      <x:c r="AK61" s="37" t="str">
        <x:v>Palais de Justice</x:v>
      </x:c>
      <x:c r="AL61" s="11" t="str">
        <x:v>132060401</x:v>
      </x:c>
      <x:c r="AM61" s="20" t="n">
        <x:v>3</x:v>
      </x:c>
    </x:row>
    <x:row r="62" ht="34" customHeight="1">
      <x:c r="A62" s="25" t="str">
        <x:v>Palais de Justice / Pierre Puget</x:v>
      </x:c>
      <x:c r="B62" s="21" t="n">
        <x:v>1500</x:v>
      </x:c>
      <x:c r="C62" s="21" t="n">
        <x:v>25000</x:v>
      </x:c>
      <x:c r="D62" s="36" t="n">
        <x:v>0.35</x:v>
      </x:c>
      <x:c r="E62" s="21" t="n">
        <x:v>18477.68732706123</x:v>
      </x:c>
      <x:c r="F62" s="21" t="n">
        <x:v>23445.041996137938</x:v>
      </x:c>
      <x:c r="G62" s="29" t="n">
        <x:f>IF(AND(ISNUMBER('Marseille'!$B$4),'Marseille'!$B$4&gt;=0,F62&gt;0),'Marseille'!$B$4/F62,"Not available")</x:f>
        <x:v>0.03036889420446705</x:v>
      </x:c>
      <x:c r="H62" s="29" t="n">
        <x:f>IF(AND(ISNUMBER('Marseille'!$B$4),'Marseille'!$B$4&gt;=0,L62&gt;0),'Marseille'!$B$4/L62,"Not available")</x:f>
        <x:v>0.00800683729926679</x:v>
      </x:c>
      <x:c r="I62" s="21" t="n">
        <x:v>8641.5</x:v>
      </x:c>
      <x:c r="J62" s="21" t="n">
        <x:v>11238.5</x:v>
      </x:c>
      <x:c r="K62" s="21" t="n">
        <x:v>108148</x:v>
      </x:c>
      <x:c r="L62" s="21" t="n">
        <x:v>88924</x:v>
      </x:c>
      <x:c r="M62" s="21" t="n">
        <x:v>47370.8</x:v>
      </x:c>
      <x:c r="N62" s="21" t="n">
        <x:v>60190.3</x:v>
      </x:c>
      <x:c r="O62" s="21" t="n">
        <x:v>24154.867508414398</x:v>
      </x:c>
      <x:c r="P62" s="23" t="n">
        <x:v>0.024096385542168676</x:v>
      </x:c>
      <x:c r="Q62" s="23" t="n">
        <x:v>0.0018863039538410326</x:v>
      </x:c>
      <x:c r="R62" s="23" t="n">
        <x:v>0.0029520034912382345</x:v>
      </x:c>
      <x:c r="S62" s="31" t="n">
        <x:v>43.290662333898</x:v>
      </x:c>
      <x:c r="T62" s="31" t="n">
        <x:v>5.37498306641961</x:v>
      </x:c>
      <x:c r="U62" s="21" t="n">
        <x:v>3944900</x:v>
      </x:c>
      <x:c r="V62" s="21" t="n">
        <x:v>2254100</x:v>
      </x:c>
      <x:c r="W62" s="38" t="str">
        <x:v>25000 / 0.35</x:v>
      </x:c>
      <x:c r="X62" s="19" t="str">
        <x:v>marseille-3944900-2254100</x:v>
      </x:c>
      <x:c r="Y62" s="27" t="str">
        <x:v>https://www.insee.fr/fr/statistiques/8735162?sommaire=8735243</x:v>
      </x:c>
      <x:c r="Z62" s="23" t="n">
        <x:v>1</x:v>
      </x:c>
      <x:c r="AA62" s="21" t="n">
        <x:v>63924.5</x:v>
      </x:c>
      <x:c r="AB62" s="21" t="n">
        <x:v>52849.5</x:v>
      </x:c>
      <x:c r="AC62" s="21" t="n">
        <x:v>28049.8</x:v>
      </x:c>
      <x:c r="AD62" s="21" t="n">
        <x:v>35439.8</x:v>
      </x:c>
      <x:c r="AE62" s="21" t="n">
        <x:v>13872.39488721798</x:v>
      </x:c>
      <x:c r="AF62" s="21" t="n">
        <x:v>17610.07195550169</x:v>
      </x:c>
      <x:c r="AG62" s="23" t="n">
        <x:v>0.5910835151828975</x:v>
      </x:c>
      <x:c r="AH62" s="23" t="n">
        <x:v>0.5943221177634834</x:v>
      </x:c>
      <x:c r="AI62" s="23" t="n">
        <x:v>0.7507646731797093</x:v>
      </x:c>
      <x:c r="AJ62" s="23" t="n">
        <x:v>0.7511213653787683</x:v>
      </x:c>
      <x:c r="AK62" s="38" t="str">
        <x:v>Palais de Justice</x:v>
      </x:c>
      <x:c r="AL62" s="19" t="str">
        <x:v>132060401</x:v>
      </x:c>
      <x:c r="AM62" s="21" t="n">
        <x:v>3</x:v>
      </x:c>
    </x:row>
    <x:row r="63" ht="34" customHeight="1">
      <x:c r="A63" s="24" t="str">
        <x:v>Palais de Justice / Pierre Puget</x:v>
      </x:c>
      <x:c r="B63" s="20" t="n">
        <x:v>1500</x:v>
      </x:c>
      <x:c r="C63" s="20" t="n">
        <x:v>25000</x:v>
      </x:c>
      <x:c r="D63" s="35" t="n">
        <x:v>0.5</x:v>
      </x:c>
      <x:c r="E63" s="20" t="n">
        <x:v>17533.408613227206</x:v>
      </x:c>
      <x:c r="F63" s="20" t="n">
        <x:v>22246.978610171514</x:v>
      </x:c>
      <x:c r="G63" s="28" t="n">
        <x:f>IF(AND(ISNUMBER('Marseille'!$B$4),'Marseille'!$B$4&gt;=0,F63&gt;0),'Marseille'!$B$4/F63,"Not available")</x:f>
        <x:v>0.03200434595979102</x:v>
      </x:c>
      <x:c r="H63" s="28" t="n">
        <x:f>IF(AND(ISNUMBER('Marseille'!$B$4),'Marseille'!$B$4&gt;=0,L63&gt;0),'Marseille'!$B$4/L63,"Not available")</x:f>
        <x:v>0.00800683729926679</x:v>
      </x:c>
      <x:c r="I63" s="20" t="n">
        <x:v>8641.5</x:v>
      </x:c>
      <x:c r="J63" s="20" t="n">
        <x:v>11238.5</x:v>
      </x:c>
      <x:c r="K63" s="20" t="n">
        <x:v>108148</x:v>
      </x:c>
      <x:c r="L63" s="20" t="n">
        <x:v>88924</x:v>
      </x:c>
      <x:c r="M63" s="20" t="n">
        <x:v>47370.8</x:v>
      </x:c>
      <x:c r="N63" s="20" t="n">
        <x:v>60190.3</x:v>
      </x:c>
      <x:c r="O63" s="20" t="n">
        <x:v>24154.867508414398</x:v>
      </x:c>
      <x:c r="P63" s="22" t="n">
        <x:v>0.024096385542168676</x:v>
      </x:c>
      <x:c r="Q63" s="22" t="n">
        <x:v>0.0018863039538410326</x:v>
      </x:c>
      <x:c r="R63" s="22" t="n">
        <x:v>0.002739709511941242</x:v>
      </x:c>
      <x:c r="S63" s="30" t="n">
        <x:v>43.290662333898</x:v>
      </x:c>
      <x:c r="T63" s="30" t="n">
        <x:v>5.37498306641961</x:v>
      </x:c>
      <x:c r="U63" s="20" t="n">
        <x:v>3944900</x:v>
      </x:c>
      <x:c r="V63" s="20" t="n">
        <x:v>2254100</x:v>
      </x:c>
      <x:c r="W63" s="37" t="str">
        <x:v>25000 / 0.5</x:v>
      </x:c>
      <x:c r="X63" s="11" t="str">
        <x:v>marseille-3944900-2254100</x:v>
      </x:c>
      <x:c r="Y63" s="26" t="str">
        <x:v>https://www.insee.fr/fr/statistiques/8735162?sommaire=8735243</x:v>
      </x:c>
      <x:c r="Z63" s="22" t="n">
        <x:v>1</x:v>
      </x:c>
      <x:c r="AA63" s="20" t="n">
        <x:v>63924.5</x:v>
      </x:c>
      <x:c r="AB63" s="20" t="n">
        <x:v>52849.5</x:v>
      </x:c>
      <x:c r="AC63" s="20" t="n">
        <x:v>28049.8</x:v>
      </x:c>
      <x:c r="AD63" s="20" t="n">
        <x:v>35439.8</x:v>
      </x:c>
      <x:c r="AE63" s="20" t="n">
        <x:v>12550.120399394085</x:v>
      </x:c>
      <x:c r="AF63" s="20" t="n">
        <x:v>15916.862622597053</x:v>
      </x:c>
      <x:c r="AG63" s="22" t="n">
        <x:v>0.5910835151828975</x:v>
      </x:c>
      <x:c r="AH63" s="22" t="n">
        <x:v>0.5943221177634834</x:v>
      </x:c>
      <x:c r="AI63" s="22" t="n">
        <x:v>0.7157832613292473</x:v>
      </x:c>
      <x:c r="AJ63" s="22" t="n">
        <x:v>0.7154617668090769</x:v>
      </x:c>
      <x:c r="AK63" s="37" t="str">
        <x:v>Palais de Justice</x:v>
      </x:c>
      <x:c r="AL63" s="11" t="str">
        <x:v>132060401</x:v>
      </x:c>
      <x:c r="AM63" s="20" t="n">
        <x:v>3</x:v>
      </x:c>
    </x:row>
    <x:row r="64" ht="34" customHeight="1">
      <x:c r="A64" s="25" t="str">
        <x:v>Palais de Justice / Pierre Puget</x:v>
      </x:c>
      <x:c r="B64" s="21" t="n">
        <x:v>1500</x:v>
      </x:c>
      <x:c r="C64" s="21" t="n">
        <x:v>30000</x:v>
      </x:c>
      <x:c r="D64" s="36" t="n">
        <x:v>0.25</x:v>
      </x:c>
      <x:c r="E64" s="21" t="n">
        <x:v>9598.999946277127</x:v>
      </x:c>
      <x:c r="F64" s="21" t="n">
        <x:v>12236.30013894676</x:v>
      </x:c>
      <x:c r="G64" s="29" t="n">
        <x:f>IF(AND(ISNUMBER('Marseille'!$B$4),'Marseille'!$B$4&gt;=0,F64&gt;0),'Marseille'!$B$4/F64,"Not available")</x:f>
        <x:v>0.05818752334570353</x:v>
      </x:c>
      <x:c r="H64" s="29" t="n">
        <x:f>IF(AND(ISNUMBER('Marseille'!$B$4),'Marseille'!$B$4&gt;=0,L64&gt;0),'Marseille'!$B$4/L64,"Not available")</x:f>
        <x:v>0.00800683729926679</x:v>
      </x:c>
      <x:c r="I64" s="21" t="n">
        <x:v>8641.5</x:v>
      </x:c>
      <x:c r="J64" s="21" t="n">
        <x:v>11238.5</x:v>
      </x:c>
      <x:c r="K64" s="21" t="n">
        <x:v>108148</x:v>
      </x:c>
      <x:c r="L64" s="21" t="n">
        <x:v>88924</x:v>
      </x:c>
      <x:c r="M64" s="21" t="n">
        <x:v>47370.8</x:v>
      </x:c>
      <x:c r="N64" s="21" t="n">
        <x:v>60190.3</x:v>
      </x:c>
      <x:c r="O64" s="21" t="n">
        <x:v>24154.867508414398</x:v>
      </x:c>
      <x:c r="P64" s="23" t="n">
        <x:v>0.024096385542168676</x:v>
      </x:c>
      <x:c r="Q64" s="23" t="n">
        <x:v>0.0018863039538410326</x:v>
      </x:c>
      <x:c r="R64" s="23" t="n">
        <x:v>0.004612730709714985</x:v>
      </x:c>
      <x:c r="S64" s="31" t="n">
        <x:v>43.290662333898</x:v>
      </x:c>
      <x:c r="T64" s="31" t="n">
        <x:v>5.37498306641961</x:v>
      </x:c>
      <x:c r="U64" s="21" t="n">
        <x:v>3944900</x:v>
      </x:c>
      <x:c r="V64" s="21" t="n">
        <x:v>2254100</x:v>
      </x:c>
      <x:c r="W64" s="38" t="str">
        <x:v>30000 / 0.25</x:v>
      </x:c>
      <x:c r="X64" s="19" t="str">
        <x:v>marseille-3944900-2254100</x:v>
      </x:c>
      <x:c r="Y64" s="27" t="str">
        <x:v>https://www.insee.fr/fr/statistiques/8735162?sommaire=8735243</x:v>
      </x:c>
      <x:c r="Z64" s="23" t="n">
        <x:v>1</x:v>
      </x:c>
      <x:c r="AA64" s="21" t="n">
        <x:v>63924.5</x:v>
      </x:c>
      <x:c r="AB64" s="21" t="n">
        <x:v>52849.5</x:v>
      </x:c>
      <x:c r="AC64" s="21" t="n">
        <x:v>28049.8</x:v>
      </x:c>
      <x:c r="AD64" s="21" t="n">
        <x:v>35439.8</x:v>
      </x:c>
      <x:c r="AE64" s="21" t="n">
        <x:v>8108.569606534823</x:v>
      </x:c>
      <x:c r="AF64" s="21" t="n">
        <x:v>10350.666831532659</x:v>
      </x:c>
      <x:c r="AG64" s="23" t="n">
        <x:v>0.5910835151828975</x:v>
      </x:c>
      <x:c r="AH64" s="23" t="n">
        <x:v>0.5943221177634834</x:v>
      </x:c>
      <x:c r="AI64" s="23" t="n">
        <x:v>0.8447306648521911</x:v>
      </x:c>
      <x:c r="AJ64" s="23" t="n">
        <x:v>0.8458984099766935</x:v>
      </x:c>
      <x:c r="AK64" s="38" t="str">
        <x:v>Palais de Justice</x:v>
      </x:c>
      <x:c r="AL64" s="19" t="str">
        <x:v>132060401</x:v>
      </x:c>
      <x:c r="AM64" s="21" t="n">
        <x:v>3</x:v>
      </x:c>
    </x:row>
    <x:row r="65" ht="34" customHeight="1">
      <x:c r="A65" s="24" t="str">
        <x:v>Palais de Justice / Pierre Puget</x:v>
      </x:c>
      <x:c r="B65" s="20" t="n">
        <x:v>1500</x:v>
      </x:c>
      <x:c r="C65" s="20" t="n">
        <x:v>30000</x:v>
      </x:c>
      <x:c r="D65" s="35" t="n">
        <x:v>0.35</x:v>
      </x:c>
      <x:c r="E65" s="20" t="n">
        <x:v>10953.367302586248</x:v>
      </x:c>
      <x:c r="F65" s="20" t="n">
        <x:v>13924.183618269499</x:v>
      </x:c>
      <x:c r="G65" s="28" t="n">
        <x:f>IF(AND(ISNUMBER('Marseille'!$B$4),'Marseille'!$B$4&gt;=0,F65&gt;0),'Marseille'!$B$4/F65,"Not available")</x:f>
        <x:v>0.05113405708509951</x:v>
      </x:c>
      <x:c r="H65" s="28" t="n">
        <x:f>IF(AND(ISNUMBER('Marseille'!$B$4),'Marseille'!$B$4&gt;=0,L65&gt;0),'Marseille'!$B$4/L65,"Not available")</x:f>
        <x:v>0.00800683729926679</x:v>
      </x:c>
      <x:c r="I65" s="20" t="n">
        <x:v>8641.5</x:v>
      </x:c>
      <x:c r="J65" s="20" t="n">
        <x:v>11238.5</x:v>
      </x:c>
      <x:c r="K65" s="20" t="n">
        <x:v>108148</x:v>
      </x:c>
      <x:c r="L65" s="20" t="n">
        <x:v>88924</x:v>
      </x:c>
      <x:c r="M65" s="20" t="n">
        <x:v>47370.8</x:v>
      </x:c>
      <x:c r="N65" s="20" t="n">
        <x:v>60190.3</x:v>
      </x:c>
      <x:c r="O65" s="20" t="n">
        <x:v>24154.867508414398</x:v>
      </x:c>
      <x:c r="P65" s="22" t="n">
        <x:v>0.024096385542168676</x:v>
      </x:c>
      <x:c r="Q65" s="22" t="n">
        <x:v>0.0018863039538410326</x:v>
      </x:c>
      <x:c r="R65" s="22" t="n">
        <x:v>0.0037816762715003637</x:v>
      </x:c>
      <x:c r="S65" s="30" t="n">
        <x:v>43.290662333898</x:v>
      </x:c>
      <x:c r="T65" s="30" t="n">
        <x:v>5.37498306641961</x:v>
      </x:c>
      <x:c r="U65" s="20" t="n">
        <x:v>3944900</x:v>
      </x:c>
      <x:c r="V65" s="20" t="n">
        <x:v>2254100</x:v>
      </x:c>
      <x:c r="W65" s="37" t="str">
        <x:v>30000 / 0.35</x:v>
      </x:c>
      <x:c r="X65" s="11" t="str">
        <x:v>marseille-3944900-2254100</x:v>
      </x:c>
      <x:c r="Y65" s="26" t="str">
        <x:v>https://www.insee.fr/fr/statistiques/8735162?sommaire=8735243</x:v>
      </x:c>
      <x:c r="Z65" s="22" t="n">
        <x:v>1</x:v>
      </x:c>
      <x:c r="AA65" s="20" t="n">
        <x:v>63924.5</x:v>
      </x:c>
      <x:c r="AB65" s="20" t="n">
        <x:v>52849.5</x:v>
      </x:c>
      <x:c r="AC65" s="20" t="n">
        <x:v>28049.8</x:v>
      </x:c>
      <x:c r="AD65" s="20" t="n">
        <x:v>35439.8</x:v>
      </x:c>
      <x:c r="AE65" s="20" t="n">
        <x:v>8656.857283667729</x:v>
      </x:c>
      <x:c r="AF65" s="20" t="n">
        <x:v>11016.823181633281</x:v>
      </x:c>
      <x:c r="AG65" s="22" t="n">
        <x:v>0.5910835151828975</x:v>
      </x:c>
      <x:c r="AH65" s="22" t="n">
        <x:v>0.5943221177634834</x:v>
      </x:c>
      <x:c r="AI65" s="22" t="n">
        <x:v>0.7903375322421371</x:v>
      </x:c>
      <x:c r="AJ65" s="22" t="n">
        <x:v>0.7912006537444998</x:v>
      </x:c>
      <x:c r="AK65" s="37" t="str">
        <x:v>Palais de Justice</x:v>
      </x:c>
      <x:c r="AL65" s="11" t="str">
        <x:v>132060401</x:v>
      </x:c>
      <x:c r="AM65" s="20" t="n">
        <x:v>3</x:v>
      </x:c>
    </x:row>
    <x:row r="66" ht="34" customHeight="1">
      <x:c r="A66" s="25" t="str">
        <x:v>Palais de Justice / Pierre Puget</x:v>
      </x:c>
      <x:c r="B66" s="21" t="n">
        <x:v>1500</x:v>
      </x:c>
      <x:c r="C66" s="21" t="n">
        <x:v>30000</x:v>
      </x:c>
      <x:c r="D66" s="36" t="n">
        <x:v>0.5</x:v>
      </x:c>
      <x:c r="E66" s="21" t="n">
        <x:v>11904.989536415327</x:v>
      </x:c>
      <x:c r="F66" s="21" t="n">
        <x:v>15115.13656982461</x:v>
      </x:c>
      <x:c r="G66" s="29" t="n">
        <x:f>IF(AND(ISNUMBER('Marseille'!$B$4),'Marseille'!$B$4&gt;=0,F66&gt;0),'Marseille'!$B$4/F66,"Not available")</x:f>
        <x:v>0.04710509870095483</x:v>
      </x:c>
      <x:c r="H66" s="29" t="n">
        <x:f>IF(AND(ISNUMBER('Marseille'!$B$4),'Marseille'!$B$4&gt;=0,L66&gt;0),'Marseille'!$B$4/L66,"Not available")</x:f>
        <x:v>0.00800683729926679</x:v>
      </x:c>
      <x:c r="I66" s="21" t="n">
        <x:v>8641.5</x:v>
      </x:c>
      <x:c r="J66" s="21" t="n">
        <x:v>11238.5</x:v>
      </x:c>
      <x:c r="K66" s="21" t="n">
        <x:v>108148</x:v>
      </x:c>
      <x:c r="L66" s="21" t="n">
        <x:v>88924</x:v>
      </x:c>
      <x:c r="M66" s="21" t="n">
        <x:v>47370.8</x:v>
      </x:c>
      <x:c r="N66" s="21" t="n">
        <x:v>60190.3</x:v>
      </x:c>
      <x:c r="O66" s="21" t="n">
        <x:v>24154.867508414398</x:v>
      </x:c>
      <x:c r="P66" s="23" t="n">
        <x:v>0.024096385542168676</x:v>
      </x:c>
      <x:c r="Q66" s="23" t="n">
        <x:v>0.0018863039538410326</x:v>
      </x:c>
      <x:c r="R66" s="23" t="n">
        <x:v>0.0031478558157129162</x:v>
      </x:c>
      <x:c r="S66" s="31" t="n">
        <x:v>43.290662333898</x:v>
      </x:c>
      <x:c r="T66" s="31" t="n">
        <x:v>5.37498306641961</x:v>
      </x:c>
      <x:c r="U66" s="21" t="n">
        <x:v>3944900</x:v>
      </x:c>
      <x:c r="V66" s="21" t="n">
        <x:v>2254100</x:v>
      </x:c>
      <x:c r="W66" s="38" t="str">
        <x:v>30000 / 0.5</x:v>
      </x:c>
      <x:c r="X66" s="19" t="str">
        <x:v>marseille-3944900-2254100</x:v>
      </x:c>
      <x:c r="Y66" s="27" t="str">
        <x:v>https://www.insee.fr/fr/statistiques/8735162?sommaire=8735243</x:v>
      </x:c>
      <x:c r="Z66" s="23" t="n">
        <x:v>1</x:v>
      </x:c>
      <x:c r="AA66" s="21" t="n">
        <x:v>63924.5</x:v>
      </x:c>
      <x:c r="AB66" s="21" t="n">
        <x:v>52849.5</x:v>
      </x:c>
      <x:c r="AC66" s="21" t="n">
        <x:v>28049.8</x:v>
      </x:c>
      <x:c r="AD66" s="21" t="n">
        <x:v>35439.8</x:v>
      </x:c>
      <x:c r="AE66" s="21" t="n">
        <x:v>8809.834338997076</x:v>
      </x:c>
      <x:c r="AF66" s="21" t="n">
        <x:v>11187.221686325038</x:v>
      </x:c>
      <x:c r="AG66" s="23" t="n">
        <x:v>0.5910835151828975</x:v>
      </x:c>
      <x:c r="AH66" s="23" t="n">
        <x:v>0.5943221177634834</x:v>
      </x:c>
      <x:c r="AI66" s="23" t="n">
        <x:v>0.7400119346639742</x:v>
      </x:c>
      <x:c r="AJ66" s="23" t="n">
        <x:v>0.7401336821963528</x:v>
      </x:c>
      <x:c r="AK66" s="38" t="str">
        <x:v>Palais de Justice</x:v>
      </x:c>
      <x:c r="AL66" s="19" t="str">
        <x:v>132060401</x:v>
      </x:c>
      <x:c r="AM66" s="21" t="n">
        <x:v>3</x:v>
      </x:c>
    </x:row>
    <x:row r="67" ht="34" customHeight="1">
      <x:c r="A67" s="24" t="str">
        <x:v>Palais de Justice / Pierre Puget</x:v>
      </x:c>
      <x:c r="B67" s="20" t="n">
        <x:v>1500</x:v>
      </x:c>
      <x:c r="C67" s="20" t="n">
        <x:v>35000</x:v>
      </x:c>
      <x:c r="D67" s="35" t="n">
        <x:v>0.25</x:v>
      </x:c>
      <x:c r="E67" s="20" t="n">
        <x:v>4327.445826212996</x:v>
      </x:c>
      <x:c r="F67" s="20" t="n">
        <x:v>5545.435913438614</x:v>
      </x:c>
      <x:c r="G67" s="28" t="n">
        <x:f>IF(AND(ISNUMBER('Marseille'!$B$4),'Marseille'!$B$4&gt;=0,F67&gt;0),'Marseille'!$B$4/F67,"Not available")</x:f>
        <x:v>0.12839387400989782</x:v>
      </x:c>
      <x:c r="H67" s="28" t="n">
        <x:f>IF(AND(ISNUMBER('Marseille'!$B$4),'Marseille'!$B$4&gt;=0,L67&gt;0),'Marseille'!$B$4/L67,"Not available")</x:f>
        <x:v>0.00800683729926679</x:v>
      </x:c>
      <x:c r="I67" s="20" t="n">
        <x:v>8641.5</x:v>
      </x:c>
      <x:c r="J67" s="20" t="n">
        <x:v>11238.5</x:v>
      </x:c>
      <x:c r="K67" s="20" t="n">
        <x:v>108148</x:v>
      </x:c>
      <x:c r="L67" s="20" t="n">
        <x:v>88924</x:v>
      </x:c>
      <x:c r="M67" s="20" t="n">
        <x:v>47370.8</x:v>
      </x:c>
      <x:c r="N67" s="20" t="n">
        <x:v>60190.3</x:v>
      </x:c>
      <x:c r="O67" s="20" t="n">
        <x:v>24154.867508414398</x:v>
      </x:c>
      <x:c r="P67" s="22" t="n">
        <x:v>0.024096385542168676</x:v>
      </x:c>
      <x:c r="Q67" s="22" t="n">
        <x:v>0.0018863039538410326</x:v>
      </x:c>
      <x:c r="R67" s="22" t="n">
        <x:v>0.00719321584532946</x:v>
      </x:c>
      <x:c r="S67" s="30" t="n">
        <x:v>43.290662333898</x:v>
      </x:c>
      <x:c r="T67" s="30" t="n">
        <x:v>5.37498306641961</x:v>
      </x:c>
      <x:c r="U67" s="20" t="n">
        <x:v>3944900</x:v>
      </x:c>
      <x:c r="V67" s="20" t="n">
        <x:v>2254100</x:v>
      </x:c>
      <x:c r="W67" s="37" t="str">
        <x:v>35000 / 0.25</x:v>
      </x:c>
      <x:c r="X67" s="11" t="str">
        <x:v>marseille-3944900-2254100</x:v>
      </x:c>
      <x:c r="Y67" s="26" t="str">
        <x:v>https://www.insee.fr/fr/statistiques/8735162?sommaire=8735243</x:v>
      </x:c>
      <x:c r="Z67" s="22" t="n">
        <x:v>1</x:v>
      </x:c>
      <x:c r="AA67" s="20" t="n">
        <x:v>63924.5</x:v>
      </x:c>
      <x:c r="AB67" s="20" t="n">
        <x:v>52849.5</x:v>
      </x:c>
      <x:c r="AC67" s="20" t="n">
        <x:v>28049.8</x:v>
      </x:c>
      <x:c r="AD67" s="20" t="n">
        <x:v>35439.8</x:v>
      </x:c>
      <x:c r="AE67" s="20" t="n">
        <x:v>3838.1616973154446</x:v>
      </x:c>
      <x:c r="AF67" s="20" t="n">
        <x:v>4924.23045810432</x:v>
      </x:c>
      <x:c r="AG67" s="22" t="n">
        <x:v>0.5910835151828975</x:v>
      </x:c>
      <x:c r="AH67" s="22" t="n">
        <x:v>0.5943221177634834</x:v>
      </x:c>
      <x:c r="AI67" s="22" t="n">
        <x:v>0.8869346611033766</x:v>
      </x:c>
      <x:c r="AJ67" s="22" t="n">
        <x:v>0.8879789677437464</x:v>
      </x:c>
      <x:c r="AK67" s="37" t="str">
        <x:v>Palais de Justice</x:v>
      </x:c>
      <x:c r="AL67" s="11" t="str">
        <x:v>132060401</x:v>
      </x:c>
      <x:c r="AM67" s="20" t="n">
        <x:v>6</x:v>
      </x:c>
    </x:row>
    <x:row r="68" ht="34" customHeight="1">
      <x:c r="A68" s="25" t="str">
        <x:v>Palais de Justice / Pierre Puget</x:v>
      </x:c>
      <x:c r="B68" s="21" t="n">
        <x:v>1500</x:v>
      </x:c>
      <x:c r="C68" s="21" t="n">
        <x:v>35000</x:v>
      </x:c>
      <x:c r="D68" s="36" t="n">
        <x:v>0.35</x:v>
      </x:c>
      <x:c r="E68" s="21" t="n">
        <x:v>6190.771430310512</x:v>
      </x:c>
      <x:c r="F68" s="21" t="n">
        <x:v>7887.725341067556</x:v>
      </x:c>
      <x:c r="G68" s="29" t="n">
        <x:f>IF(AND(ISNUMBER('Marseille'!$B$4),'Marseille'!$B$4&gt;=0,F68&gt;0),'Marseille'!$B$4/F68,"Not available")</x:f>
        <x:v>0.09026683476070874</x:v>
      </x:c>
      <x:c r="H68" s="29" t="n">
        <x:f>IF(AND(ISNUMBER('Marseille'!$B$4),'Marseille'!$B$4&gt;=0,L68&gt;0),'Marseille'!$B$4/L68,"Not available")</x:f>
        <x:v>0.00800683729926679</x:v>
      </x:c>
      <x:c r="I68" s="21" t="n">
        <x:v>8641.5</x:v>
      </x:c>
      <x:c r="J68" s="21" t="n">
        <x:v>11238.5</x:v>
      </x:c>
      <x:c r="K68" s="21" t="n">
        <x:v>108148</x:v>
      </x:c>
      <x:c r="L68" s="21" t="n">
        <x:v>88924</x:v>
      </x:c>
      <x:c r="M68" s="21" t="n">
        <x:v>47370.8</x:v>
      </x:c>
      <x:c r="N68" s="21" t="n">
        <x:v>60190.3</x:v>
      </x:c>
      <x:c r="O68" s="21" t="n">
        <x:v>24154.867508414398</x:v>
      </x:c>
      <x:c r="P68" s="23" t="n">
        <x:v>0.024096385542168676</x:v>
      </x:c>
      <x:c r="Q68" s="23" t="n">
        <x:v>0.0018863039538410326</x:v>
      </x:c>
      <x:c r="R68" s="23" t="n">
        <x:v>0.004854195907631296</x:v>
      </x:c>
      <x:c r="S68" s="31" t="n">
        <x:v>43.290662333898</x:v>
      </x:c>
      <x:c r="T68" s="31" t="n">
        <x:v>5.37498306641961</x:v>
      </x:c>
      <x:c r="U68" s="21" t="n">
        <x:v>3944900</x:v>
      </x:c>
      <x:c r="V68" s="21" t="n">
        <x:v>2254100</x:v>
      </x:c>
      <x:c r="W68" s="38" t="str">
        <x:v>35000 / 0.35</x:v>
      </x:c>
      <x:c r="X68" s="19" t="str">
        <x:v>marseille-3944900-2254100</x:v>
      </x:c>
      <x:c r="Y68" s="27" t="str">
        <x:v>https://www.insee.fr/fr/statistiques/8735162?sommaire=8735243</x:v>
      </x:c>
      <x:c r="Z68" s="23" t="n">
        <x:v>1</x:v>
      </x:c>
      <x:c r="AA68" s="21" t="n">
        <x:v>63924.5</x:v>
      </x:c>
      <x:c r="AB68" s="21" t="n">
        <x:v>52849.5</x:v>
      </x:c>
      <x:c r="AC68" s="21" t="n">
        <x:v>28049.8</x:v>
      </x:c>
      <x:c r="AD68" s="21" t="n">
        <x:v>35439.8</x:v>
      </x:c>
      <x:c r="AE68" s="21" t="n">
        <x:v>5089.367552598062</x:v>
      </x:c>
      <x:c r="AF68" s="21" t="n">
        <x:v>6493.263792498881</x:v>
      </x:c>
      <x:c r="AG68" s="23" t="n">
        <x:v>0.5910835151828975</x:v>
      </x:c>
      <x:c r="AH68" s="23" t="n">
        <x:v>0.5943221177634834</x:v>
      </x:c>
      <x:c r="AI68" s="23" t="n">
        <x:v>0.8220893970790314</x:v>
      </x:c>
      <x:c r="AJ68" s="23" t="n">
        <x:v>0.8232111935606593</x:v>
      </x:c>
      <x:c r="AK68" s="38" t="str">
        <x:v>Palais de Justice</x:v>
      </x:c>
      <x:c r="AL68" s="19" t="str">
        <x:v>132060401</x:v>
      </x:c>
      <x:c r="AM68" s="21" t="n">
        <x:v>3</x:v>
      </x:c>
    </x:row>
    <x:row r="69" ht="34" customHeight="1">
      <x:c r="A69" s="24" t="str">
        <x:v>Palais de Justice / Pierre Puget</x:v>
      </x:c>
      <x:c r="B69" s="20" t="n">
        <x:v>1500</x:v>
      </x:c>
      <x:c r="C69" s="20" t="n">
        <x:v>35000</x:v>
      </x:c>
      <x:c r="D69" s="35" t="n">
        <x:v>0.5</x:v>
      </x:c>
      <x:c r="E69" s="20" t="n">
        <x:v>8010.743904402743</x:v>
      </x:c>
      <x:c r="F69" s="20" t="n">
        <x:v>10178.685524704391</x:v>
      </x:c>
      <x:c r="G69" s="28" t="n">
        <x:f>IF(AND(ISNUMBER('Marseille'!$B$4),'Marseille'!$B$4&gt;=0,F69&gt;0),'Marseille'!$B$4/F69,"Not available")</x:f>
        <x:v>0.06995009309128625</x:v>
      </x:c>
      <x:c r="H69" s="28" t="n">
        <x:f>IF(AND(ISNUMBER('Marseille'!$B$4),'Marseille'!$B$4&gt;=0,L69&gt;0),'Marseille'!$B$4/L69,"Not available")</x:f>
        <x:v>0.00800683729926679</x:v>
      </x:c>
      <x:c r="I69" s="20" t="n">
        <x:v>8641.5</x:v>
      </x:c>
      <x:c r="J69" s="20" t="n">
        <x:v>11238.5</x:v>
      </x:c>
      <x:c r="K69" s="20" t="n">
        <x:v>108148</x:v>
      </x:c>
      <x:c r="L69" s="20" t="n">
        <x:v>88924</x:v>
      </x:c>
      <x:c r="M69" s="20" t="n">
        <x:v>47370.8</x:v>
      </x:c>
      <x:c r="N69" s="20" t="n">
        <x:v>60190.3</x:v>
      </x:c>
      <x:c r="O69" s="20" t="n">
        <x:v>24154.867508414398</x:v>
      </x:c>
      <x:c r="P69" s="22" t="n">
        <x:v>0.024096385542168676</x:v>
      </x:c>
      <x:c r="Q69" s="22" t="n">
        <x:v>0.0018863039538410326</x:v>
      </x:c>
      <x:c r="R69" s="22" t="n">
        <x:v>0.003587487177300826</x:v>
      </x:c>
      <x:c r="S69" s="30" t="n">
        <x:v>43.290662333898</x:v>
      </x:c>
      <x:c r="T69" s="30" t="n">
        <x:v>5.37498306641961</x:v>
      </x:c>
      <x:c r="U69" s="20" t="n">
        <x:v>3944900</x:v>
      </x:c>
      <x:c r="V69" s="20" t="n">
        <x:v>2254100</x:v>
      </x:c>
      <x:c r="W69" s="37" t="str">
        <x:v>35000 / 0.5</x:v>
      </x:c>
      <x:c r="X69" s="11" t="str">
        <x:v>marseille-3944900-2254100</x:v>
      </x:c>
      <x:c r="Y69" s="26" t="str">
        <x:v>https://www.insee.fr/fr/statistiques/8735162?sommaire=8735243</x:v>
      </x:c>
      <x:c r="Z69" s="22" t="n">
        <x:v>1</x:v>
      </x:c>
      <x:c r="AA69" s="20" t="n">
        <x:v>63924.5</x:v>
      </x:c>
      <x:c r="AB69" s="20" t="n">
        <x:v>52849.5</x:v>
      </x:c>
      <x:c r="AC69" s="20" t="n">
        <x:v>28049.8</x:v>
      </x:c>
      <x:c r="AD69" s="20" t="n">
        <x:v>35439.8</x:v>
      </x:c>
      <x:c r="AE69" s="20" t="n">
        <x:v>6090.731498938018</x:v>
      </x:c>
      <x:c r="AF69" s="20" t="n">
        <x:v>7743.627931713042</x:v>
      </x:c>
      <x:c r="AG69" s="22" t="n">
        <x:v>0.5910835151828975</x:v>
      </x:c>
      <x:c r="AH69" s="22" t="n">
        <x:v>0.5943221177634834</x:v>
      </x:c>
      <x:c r="AI69" s="22" t="n">
        <x:v>0.7603203362412476</x:v>
      </x:c>
      <x:c r="AJ69" s="22" t="n">
        <x:v>0.7607689532129378</x:v>
      </x:c>
      <x:c r="AK69" s="37" t="str">
        <x:v>Palais de Justice</x:v>
      </x:c>
      <x:c r="AL69" s="11" t="str">
        <x:v>132060401</x:v>
      </x:c>
      <x:c r="AM69" s="20" t="n">
        <x:v>3</x:v>
      </x:c>
    </x:row>
    <x:row r="70" ht="34" customHeight="1">
      <x:c r="A70" s="25" t="str">
        <x:v>Palais de Justice / Pierre Puget</x:v>
      </x:c>
      <x:c r="B70" s="21" t="n">
        <x:v>3000</x:v>
      </x:c>
      <x:c r="C70" s="21" t="n">
        <x:v>25000</x:v>
      </x:c>
      <x:c r="D70" s="36" t="n">
        <x:v>0.25</x:v>
      </x:c>
      <x:c r="E70" s="21" t="n">
        <x:v>40558.57644406942</x:v>
      </x:c>
      <x:c r="F70" s="21" t="n">
        <x:v>52424.38189996955</x:v>
      </x:c>
      <x:c r="G70" s="29" t="n">
        <x:f>IF(AND(ISNUMBER('Marseille'!$B$4),'Marseille'!$B$4&gt;=0,F70&gt;0),'Marseille'!$B$4/F70,"Not available")</x:f>
        <x:v>0.013581466756414223</x:v>
      </x:c>
      <x:c r="H70" s="29" t="n">
        <x:f>IF(AND(ISNUMBER('Marseille'!$B$4),'Marseille'!$B$4&gt;=0,L70&gt;0),'Marseille'!$B$4/L70,"Not available")</x:f>
        <x:v>0.003147015572865123</x:v>
      </x:c>
      <x:c r="I70" s="21" t="n">
        <x:v>18176.7</x:v>
      </x:c>
      <x:c r="J70" s="21" t="n">
        <x:v>24349.7</x:v>
      </x:c>
      <x:c r="K70" s="21" t="n">
        <x:v>283840.5</x:v>
      </x:c>
      <x:c r="L70" s="21" t="n">
        <x:v>226246.10000000003</x:v>
      </x:c>
      <x:c r="M70" s="21" t="n">
        <x:v>118531.40000000001</x:v>
      </x:c>
      <x:c r="N70" s="21" t="n">
        <x:v>152188.5</x:v>
      </x:c>
      <x:c r="O70" s="21" t="n">
        <x:v>23131.076218862356</x:v>
      </x:c>
      <x:c r="P70" s="23" t="n">
        <x:v>0.052</x:v>
      </x:c>
      <x:c r="Q70" s="23" t="n">
        <x:v>0.0022283641693133997</x:v>
      </x:c>
      <x:c r="R70" s="23" t="n">
        <x:v>0.003487111916072783</x:v>
      </x:c>
      <x:c r="S70" s="31" t="n">
        <x:v>43.290662333898</x:v>
      </x:c>
      <x:c r="T70" s="31" t="n">
        <x:v>5.37498306641961</x:v>
      </x:c>
      <x:c r="U70" s="21" t="n">
        <x:v>3944900</x:v>
      </x:c>
      <x:c r="V70" s="21" t="n">
        <x:v>2254100</x:v>
      </x:c>
      <x:c r="W70" s="38" t="str">
        <x:v>25000 / 0.25</x:v>
      </x:c>
      <x:c r="X70" s="19" t="str">
        <x:v>marseille-3944900-2254100</x:v>
      </x:c>
      <x:c r="Y70" s="27" t="str">
        <x:v>https://www.insee.fr/fr/statistiques/8735162?sommaire=8735243</x:v>
      </x:c>
      <x:c r="Z70" s="23" t="n">
        <x:v>1</x:v>
      </x:c>
      <x:c r="AA70" s="21" t="n">
        <x:v>105962</x:v>
      </x:c>
      <x:c r="AB70" s="21" t="n">
        <x:v>86897.4</x:v>
      </x:c>
      <x:c r="AC70" s="21" t="n">
        <x:v>43334.7</x:v>
      </x:c>
      <x:c r="AD70" s="21" t="n">
        <x:v>56006.100000000006</x:v>
      </x:c>
      <x:c r="AE70" s="21" t="n">
        <x:v>24952.456611971225</x:v>
      </x:c>
      <x:c r="AF70" s="21" t="n">
        <x:v>32626.961811790483</x:v>
      </x:c>
      <x:c r="AG70" s="23" t="n">
        <x:v>0.37331529503365446</x:v>
      </x:c>
      <x:c r="AH70" s="23" t="n">
        <x:v>0.3840835267436653</x:v>
      </x:c>
      <x:c r="AI70" s="23" t="n">
        <x:v>0.6152202271295407</x:v>
      </x:c>
      <x:c r="AJ70" s="23" t="n">
        <x:v>0.6223623556315012</x:v>
      </x:c>
      <x:c r="AK70" s="38" t="str">
        <x:v>Palais de Justice</x:v>
      </x:c>
      <x:c r="AL70" s="19" t="str">
        <x:v>132060401</x:v>
      </x:c>
      <x:c r="AM70" s="21" t="n">
        <x:v>6</x:v>
      </x:c>
    </x:row>
    <x:row r="71" ht="34" customHeight="1">
      <x:c r="A71" s="24" t="str">
        <x:v>Palais de Justice / Pierre Puget</x:v>
      </x:c>
      <x:c r="B71" s="20" t="n">
        <x:v>3000</x:v>
      </x:c>
      <x:c r="C71" s="20" t="n">
        <x:v>25000</x:v>
      </x:c>
      <x:c r="D71" s="35" t="n">
        <x:v>0.35</x:v>
      </x:c>
      <x:c r="E71" s="20" t="n">
        <x:v>40669.9263356657</x:v>
      </x:c>
      <x:c r="F71" s="20" t="n">
        <x:v>52472.548128651084</x:v>
      </x:c>
      <x:c r="G71" s="28" t="n">
        <x:f>IF(AND(ISNUMBER('Marseille'!$B$4),'Marseille'!$B$4&gt;=0,F71&gt;0),'Marseille'!$B$4/F71,"Not available")</x:f>
        <x:v>0.013568999894084301</x:v>
      </x:c>
      <x:c r="H71" s="28" t="n">
        <x:f>IF(AND(ISNUMBER('Marseille'!$B$4),'Marseille'!$B$4&gt;=0,L71&gt;0),'Marseille'!$B$4/L71,"Not available")</x:f>
        <x:v>0.003147015572865123</x:v>
      </x:c>
      <x:c r="I71" s="20" t="n">
        <x:v>18176.7</x:v>
      </x:c>
      <x:c r="J71" s="20" t="n">
        <x:v>24349.7</x:v>
      </x:c>
      <x:c r="K71" s="20" t="n">
        <x:v>283840.5</x:v>
      </x:c>
      <x:c r="L71" s="20" t="n">
        <x:v>226246.10000000003</x:v>
      </x:c>
      <x:c r="M71" s="20" t="n">
        <x:v>118531.40000000001</x:v>
      </x:c>
      <x:c r="N71" s="20" t="n">
        <x:v>152188.5</x:v>
      </x:c>
      <x:c r="O71" s="20" t="n">
        <x:v>23131.076218862356</x:v>
      </x:c>
      <x:c r="P71" s="22" t="n">
        <x:v>0.052</x:v>
      </x:c>
      <x:c r="Q71" s="22" t="n">
        <x:v>0.0022283641693133997</x:v>
      </x:c>
      <x:c r="R71" s="22" t="n">
        <x:v>0.003360020236204818</x:v>
      </x:c>
      <x:c r="S71" s="30" t="n">
        <x:v>43.290662333898</x:v>
      </x:c>
      <x:c r="T71" s="30" t="n">
        <x:v>5.37498306641961</x:v>
      </x:c>
      <x:c r="U71" s="20" t="n">
        <x:v>3944900</x:v>
      </x:c>
      <x:c r="V71" s="20" t="n">
        <x:v>2254100</x:v>
      </x:c>
      <x:c r="W71" s="37" t="str">
        <x:v>25000 / 0.35</x:v>
      </x:c>
      <x:c r="X71" s="11" t="str">
        <x:v>marseille-3944900-2254100</x:v>
      </x:c>
      <x:c r="Y71" s="26" t="str">
        <x:v>https://www.insee.fr/fr/statistiques/8735162?sommaire=8735243</x:v>
      </x:c>
      <x:c r="Z71" s="22" t="n">
        <x:v>1</x:v>
      </x:c>
      <x:c r="AA71" s="20" t="n">
        <x:v>105962</x:v>
      </x:c>
      <x:c r="AB71" s="20" t="n">
        <x:v>86897.4</x:v>
      </x:c>
      <x:c r="AC71" s="20" t="n">
        <x:v>43334.7</x:v>
      </x:c>
      <x:c r="AD71" s="20" t="n">
        <x:v>56006.100000000006</x:v>
      </x:c>
      <x:c r="AE71" s="20" t="n">
        <x:v>22966.53180305885</x:v>
      </x:c>
      <x:c r="AF71" s="20" t="n">
        <x:v>29996.22083645089</x:v>
      </x:c>
      <x:c r="AG71" s="22" t="n">
        <x:v>0.37331529503365446</x:v>
      </x:c>
      <x:c r="AH71" s="22" t="n">
        <x:v>0.3840835267436653</x:v>
      </x:c>
      <x:c r="AI71" s="22" t="n">
        <x:v>0.5647055176226919</x:v>
      </x:c>
      <x:c r="AJ71" s="22" t="n">
        <x:v>0.5716555018999038</x:v>
      </x:c>
      <x:c r="AK71" s="37" t="str">
        <x:v>Palais de Justice</x:v>
      </x:c>
      <x:c r="AL71" s="11" t="str">
        <x:v>132060401</x:v>
      </x:c>
      <x:c r="AM71" s="20" t="n">
        <x:v>5</x:v>
      </x:c>
    </x:row>
    <x:row r="72" ht="34" customHeight="1">
      <x:c r="A72" s="25" t="str">
        <x:v>Palais de Justice / Pierre Puget</x:v>
      </x:c>
      <x:c r="B72" s="21" t="n">
        <x:v>3000</x:v>
      </x:c>
      <x:c r="C72" s="21" t="n">
        <x:v>25000</x:v>
      </x:c>
      <x:c r="D72" s="36" t="n">
        <x:v>0.5</x:v>
      </x:c>
      <x:c r="E72" s="21" t="n">
        <x:v>39752.46519094135</x:v>
      </x:c>
      <x:c r="F72" s="21" t="n">
        <x:v>51213.95255326441</x:v>
      </x:c>
      <x:c r="G72" s="29" t="n">
        <x:f>IF(AND(ISNUMBER('Marseille'!$B$4),'Marseille'!$B$4&gt;=0,F72&gt;0),'Marseille'!$B$4/F72,"Not available")</x:f>
        <x:v>0.013902461429031348</x:v>
      </x:c>
      <x:c r="H72" s="29" t="n">
        <x:f>IF(AND(ISNUMBER('Marseille'!$B$4),'Marseille'!$B$4&gt;=0,L72&gt;0),'Marseille'!$B$4/L72,"Not available")</x:f>
        <x:v>0.003147015572865123</x:v>
      </x:c>
      <x:c r="I72" s="21" t="n">
        <x:v>18176.7</x:v>
      </x:c>
      <x:c r="J72" s="21" t="n">
        <x:v>24349.7</x:v>
      </x:c>
      <x:c r="K72" s="21" t="n">
        <x:v>283840.5</x:v>
      </x:c>
      <x:c r="L72" s="21" t="n">
        <x:v>226246.10000000003</x:v>
      </x:c>
      <x:c r="M72" s="21" t="n">
        <x:v>118531.40000000001</x:v>
      </x:c>
      <x:c r="N72" s="21" t="n">
        <x:v>152188.5</x:v>
      </x:c>
      <x:c r="O72" s="21" t="n">
        <x:v>23131.076218862356</x:v>
      </x:c>
      <x:c r="P72" s="23" t="n">
        <x:v>0.052</x:v>
      </x:c>
      <x:c r="Q72" s="23" t="n">
        <x:v>0.0022283641693133997</x:v>
      </x:c>
      <x:c r="R72" s="23" t="n">
        <x:v>0.003152262803010766</x:v>
      </x:c>
      <x:c r="S72" s="31" t="n">
        <x:v>43.290662333898</x:v>
      </x:c>
      <x:c r="T72" s="31" t="n">
        <x:v>5.37498306641961</x:v>
      </x:c>
      <x:c r="U72" s="21" t="n">
        <x:v>3944900</x:v>
      </x:c>
      <x:c r="V72" s="21" t="n">
        <x:v>2254100</x:v>
      </x:c>
      <x:c r="W72" s="38" t="str">
        <x:v>25000 / 0.5</x:v>
      </x:c>
      <x:c r="X72" s="19" t="str">
        <x:v>marseille-3944900-2254100</x:v>
      </x:c>
      <x:c r="Y72" s="27" t="str">
        <x:v>https://www.insee.fr/fr/statistiques/8735162?sommaire=8735243</x:v>
      </x:c>
      <x:c r="Z72" s="23" t="n">
        <x:v>1</x:v>
      </x:c>
      <x:c r="AA72" s="21" t="n">
        <x:v>105962</x:v>
      </x:c>
      <x:c r="AB72" s="21" t="n">
        <x:v>86897.4</x:v>
      </x:c>
      <x:c r="AC72" s="21" t="n">
        <x:v>43334.7</x:v>
      </x:c>
      <x:c r="AD72" s="21" t="n">
        <x:v>56006.100000000006</x:v>
      </x:c>
      <x:c r="AE72" s="21" t="n">
        <x:v>20570.0029661194</x:v>
      </x:c>
      <x:c r="AF72" s="21" t="n">
        <x:v>26824.484437106432</x:v>
      </x:c>
      <x:c r="AG72" s="23" t="n">
        <x:v>0.37331529503365446</x:v>
      </x:c>
      <x:c r="AH72" s="23" t="n">
        <x:v>0.3840835267436653</x:v>
      </x:c>
      <x:c r="AI72" s="23" t="n">
        <x:v>0.5174522603143318</x:v>
      </x:c>
      <x:c r="AJ72" s="23" t="n">
        <x:v>0.5237729778659043</x:v>
      </x:c>
      <x:c r="AK72" s="38" t="str">
        <x:v>Palais de Justice</x:v>
      </x:c>
      <x:c r="AL72" s="19" t="str">
        <x:v>132060401</x:v>
      </x:c>
      <x:c r="AM72" s="21" t="n">
        <x:v>3</x:v>
      </x:c>
    </x:row>
    <x:row r="73" ht="34" customHeight="1">
      <x:c r="A73" s="24" t="str">
        <x:v>Palais de Justice / Pierre Puget</x:v>
      </x:c>
      <x:c r="B73" s="20" t="n">
        <x:v>3000</x:v>
      </x:c>
      <x:c r="C73" s="20" t="n">
        <x:v>30000</x:v>
      </x:c>
      <x:c r="D73" s="35" t="n">
        <x:v>0.25</x:v>
      </x:c>
      <x:c r="E73" s="20" t="n">
        <x:v>20536.89168296992</x:v>
      </x:c>
      <x:c r="F73" s="20" t="n">
        <x:v>26844.684585426454</x:v>
      </x:c>
      <x:c r="G73" s="28" t="n">
        <x:f>IF(AND(ISNUMBER('Marseille'!$B$4),'Marseille'!$B$4&gt;=0,F73&gt;0),'Marseille'!$B$4/F73,"Not available")</x:f>
        <x:v>0.02652294154301717</x:v>
      </x:c>
      <x:c r="H73" s="28" t="n">
        <x:f>IF(AND(ISNUMBER('Marseille'!$B$4),'Marseille'!$B$4&gt;=0,L73&gt;0),'Marseille'!$B$4/L73,"Not available")</x:f>
        <x:v>0.003147015572865123</x:v>
      </x:c>
      <x:c r="I73" s="20" t="n">
        <x:v>18176.7</x:v>
      </x:c>
      <x:c r="J73" s="20" t="n">
        <x:v>24349.7</x:v>
      </x:c>
      <x:c r="K73" s="20" t="n">
        <x:v>283840.5</x:v>
      </x:c>
      <x:c r="L73" s="20" t="n">
        <x:v>226246.10000000003</x:v>
      </x:c>
      <x:c r="M73" s="20" t="n">
        <x:v>118531.40000000001</x:v>
      </x:c>
      <x:c r="N73" s="20" t="n">
        <x:v>152188.5</x:v>
      </x:c>
      <x:c r="O73" s="20" t="n">
        <x:v>23131.076218862356</x:v>
      </x:c>
      <x:c r="P73" s="22" t="n">
        <x:v>0.052</x:v>
      </x:c>
      <x:c r="Q73" s="22" t="n">
        <x:v>0.0022283641693133997</x:v>
      </x:c>
      <x:c r="R73" s="22" t="n">
        <x:v>0.005505886837015994</x:v>
      </x:c>
      <x:c r="S73" s="30" t="n">
        <x:v>43.290662333898</x:v>
      </x:c>
      <x:c r="T73" s="30" t="n">
        <x:v>5.37498306641961</x:v>
      </x:c>
      <x:c r="U73" s="20" t="n">
        <x:v>3944900</x:v>
      </x:c>
      <x:c r="V73" s="20" t="n">
        <x:v>2254100</x:v>
      </x:c>
      <x:c r="W73" s="37" t="str">
        <x:v>30000 / 0.25</x:v>
      </x:c>
      <x:c r="X73" s="11" t="str">
        <x:v>marseille-3944900-2254100</x:v>
      </x:c>
      <x:c r="Y73" s="26" t="str">
        <x:v>https://www.insee.fr/fr/statistiques/8735162?sommaire=8735243</x:v>
      </x:c>
      <x:c r="Z73" s="22" t="n">
        <x:v>1</x:v>
      </x:c>
      <x:c r="AA73" s="20" t="n">
        <x:v>105962</x:v>
      </x:c>
      <x:c r="AB73" s="20" t="n">
        <x:v>86897.4</x:v>
      </x:c>
      <x:c r="AC73" s="20" t="n">
        <x:v>43334.7</x:v>
      </x:c>
      <x:c r="AD73" s="20" t="n">
        <x:v>56006.100000000006</x:v>
      </x:c>
      <x:c r="AE73" s="20" t="n">
        <x:v>14761.600504198199</x:v>
      </x:c>
      <x:c r="AF73" s="20" t="n">
        <x:v>19507.88284909436</x:v>
      </x:c>
      <x:c r="AG73" s="22" t="n">
        <x:v>0.37331529503365446</x:v>
      </x:c>
      <x:c r="AH73" s="22" t="n">
        <x:v>0.3840835267436653</x:v>
      </x:c>
      <x:c r="AI73" s="22" t="n">
        <x:v>0.7187845527976933</x:v>
      </x:c>
      <x:c r="AJ73" s="22" t="n">
        <x:v>0.7266944331946025</x:v>
      </x:c>
      <x:c r="AK73" s="37" t="str">
        <x:v>Palais de Justice</x:v>
      </x:c>
      <x:c r="AL73" s="11" t="str">
        <x:v>132060401</x:v>
      </x:c>
      <x:c r="AM73" s="20" t="n">
        <x:v>7</x:v>
      </x:c>
    </x:row>
    <x:row r="74" ht="34" customHeight="1">
      <x:c r="A74" s="25" t="str">
        <x:v>Palais de Justice / Pierre Puget</x:v>
      </x:c>
      <x:c r="B74" s="21" t="n">
        <x:v>3000</x:v>
      </x:c>
      <x:c r="C74" s="21" t="n">
        <x:v>30000</x:v>
      </x:c>
      <x:c r="D74" s="36" t="n">
        <x:v>0.35</x:v>
      </x:c>
      <x:c r="E74" s="21" t="n">
        <x:v>23884.447856574414</x:v>
      </x:c>
      <x:c r="F74" s="21" t="n">
        <x:v>30993.557296078696</x:v>
      </x:c>
      <x:c r="G74" s="29" t="n">
        <x:f>IF(AND(ISNUMBER('Marseille'!$B$4),'Marseille'!$B$4&gt;=0,F74&gt;0),'Marseille'!$B$4/F74,"Not available")</x:f>
        <x:v>0.02297251629421971</x:v>
      </x:c>
      <x:c r="H74" s="29" t="n">
        <x:f>IF(AND(ISNUMBER('Marseille'!$B$4),'Marseille'!$B$4&gt;=0,L74&gt;0),'Marseille'!$B$4/L74,"Not available")</x:f>
        <x:v>0.003147015572865123</x:v>
      </x:c>
      <x:c r="I74" s="21" t="n">
        <x:v>18176.7</x:v>
      </x:c>
      <x:c r="J74" s="21" t="n">
        <x:v>24349.7</x:v>
      </x:c>
      <x:c r="K74" s="21" t="n">
        <x:v>283840.5</x:v>
      </x:c>
      <x:c r="L74" s="21" t="n">
        <x:v>226246.10000000003</x:v>
      </x:c>
      <x:c r="M74" s="21" t="n">
        <x:v>118531.40000000001</x:v>
      </x:c>
      <x:c r="N74" s="21" t="n">
        <x:v>152188.5</x:v>
      </x:c>
      <x:c r="O74" s="21" t="n">
        <x:v>23131.076218862356</x:v>
      </x:c>
      <x:c r="P74" s="23" t="n">
        <x:v>0.052</x:v>
      </x:c>
      <x:c r="Q74" s="23" t="n">
        <x:v>0.0022283641693133997</x:v>
      </x:c>
      <x:c r="R74" s="23" t="n">
        <x:v>0.0044726864690983175</x:v>
      </x:c>
      <x:c r="S74" s="31" t="n">
        <x:v>43.290662333898</x:v>
      </x:c>
      <x:c r="T74" s="31" t="n">
        <x:v>5.37498306641961</x:v>
      </x:c>
      <x:c r="U74" s="21" t="n">
        <x:v>3944900</x:v>
      </x:c>
      <x:c r="V74" s="21" t="n">
        <x:v>2254100</x:v>
      </x:c>
      <x:c r="W74" s="38" t="str">
        <x:v>30000 / 0.35</x:v>
      </x:c>
      <x:c r="X74" s="19" t="str">
        <x:v>marseille-3944900-2254100</x:v>
      </x:c>
      <x:c r="Y74" s="27" t="str">
        <x:v>https://www.insee.fr/fr/statistiques/8735162?sommaire=8735243</x:v>
      </x:c>
      <x:c r="Z74" s="23" t="n">
        <x:v>1</x:v>
      </x:c>
      <x:c r="AA74" s="21" t="n">
        <x:v>105962</x:v>
      </x:c>
      <x:c r="AB74" s="21" t="n">
        <x:v>86897.4</x:v>
      </x:c>
      <x:c r="AC74" s="21" t="n">
        <x:v>43334.7</x:v>
      </x:c>
      <x:c r="AD74" s="21" t="n">
        <x:v>56006.100000000006</x:v>
      </x:c>
      <x:c r="AE74" s="21" t="n">
        <x:v>15041.156324052521</x:v>
      </x:c>
      <x:c r="AF74" s="21" t="n">
        <x:v>19766.411527201548</x:v>
      </x:c>
      <x:c r="AG74" s="23" t="n">
        <x:v>0.37331529503365446</x:v>
      </x:c>
      <x:c r="AH74" s="23" t="n">
        <x:v>0.3840835267436653</x:v>
      </x:c>
      <x:c r="AI74" s="23" t="n">
        <x:v>0.6297468718713674</x:v>
      </x:c>
      <x:c r="AJ74" s="23" t="n">
        <x:v>0.6377587231557442</x:v>
      </x:c>
      <x:c r="AK74" s="38" t="str">
        <x:v>Palais de Justice</x:v>
      </x:c>
      <x:c r="AL74" s="19" t="str">
        <x:v>132060401</x:v>
      </x:c>
      <x:c r="AM74" s="21" t="n">
        <x:v>6</x:v>
      </x:c>
    </x:row>
    <x:row r="75" ht="34" customHeight="1">
      <x:c r="A75" s="24" t="str">
        <x:v>Palais de Justice / Pierre Puget</x:v>
      </x:c>
      <x:c r="B75" s="20" t="n">
        <x:v>3000</x:v>
      </x:c>
      <x:c r="C75" s="20" t="n">
        <x:v>30000</x:v>
      </x:c>
      <x:c r="D75" s="35" t="n">
        <x:v>0.5</x:v>
      </x:c>
      <x:c r="E75" s="20" t="n">
        <x:v>26702.787090082886</x:v>
      </x:c>
      <x:c r="F75" s="20" t="n">
        <x:v>34489.08151017724</x:v>
      </x:c>
      <x:c r="G75" s="28" t="n">
        <x:f>IF(AND(ISNUMBER('Marseille'!$B$4),'Marseille'!$B$4&gt;=0,F75&gt;0),'Marseille'!$B$4/F75,"Not available")</x:f>
        <x:v>0.020644214598463544</x:v>
      </x:c>
      <x:c r="H75" s="28" t="n">
        <x:f>IF(AND(ISNUMBER('Marseille'!$B$4),'Marseille'!$B$4&gt;=0,L75&gt;0),'Marseille'!$B$4/L75,"Not available")</x:f>
        <x:v>0.003147015572865123</x:v>
      </x:c>
      <x:c r="I75" s="20" t="n">
        <x:v>18176.7</x:v>
      </x:c>
      <x:c r="J75" s="20" t="n">
        <x:v>24349.7</x:v>
      </x:c>
      <x:c r="K75" s="20" t="n">
        <x:v>283840.5</x:v>
      </x:c>
      <x:c r="L75" s="20" t="n">
        <x:v>226246.10000000003</x:v>
      </x:c>
      <x:c r="M75" s="20" t="n">
        <x:v>118531.40000000001</x:v>
      </x:c>
      <x:c r="N75" s="20" t="n">
        <x:v>152188.5</x:v>
      </x:c>
      <x:c r="O75" s="20" t="n">
        <x:v>23131.076218862356</x:v>
      </x:c>
      <x:c r="P75" s="22" t="n">
        <x:v>0.052</x:v>
      </x:c>
      <x:c r="Q75" s="22" t="n">
        <x:v>0.0022283641693133997</x:v>
      </x:c>
      <x:c r="R75" s="22" t="n">
        <x:v>0.003689817004232187</x:v>
      </x:c>
      <x:c r="S75" s="30" t="n">
        <x:v>43.290662333898</x:v>
      </x:c>
      <x:c r="T75" s="30" t="n">
        <x:v>5.37498306641961</x:v>
      </x:c>
      <x:c r="U75" s="20" t="n">
        <x:v>3944900</x:v>
      </x:c>
      <x:c r="V75" s="20" t="n">
        <x:v>2254100</x:v>
      </x:c>
      <x:c r="W75" s="37" t="str">
        <x:v>30000 / 0.5</x:v>
      </x:c>
      <x:c r="X75" s="11" t="str">
        <x:v>marseille-3944900-2254100</x:v>
      </x:c>
      <x:c r="Y75" s="26" t="str">
        <x:v>https://www.insee.fr/fr/statistiques/8735162?sommaire=8735243</x:v>
      </x:c>
      <x:c r="Z75" s="22" t="n">
        <x:v>1</x:v>
      </x:c>
      <x:c r="AA75" s="20" t="n">
        <x:v>105962</x:v>
      </x:c>
      <x:c r="AB75" s="20" t="n">
        <x:v>86897.4</x:v>
      </x:c>
      <x:c r="AC75" s="20" t="n">
        <x:v>43334.7</x:v>
      </x:c>
      <x:c r="AD75" s="20" t="n">
        <x:v>56006.100000000006</x:v>
      </x:c>
      <x:c r="AE75" s="20" t="n">
        <x:v>14792.349563072781</x:v>
      </x:c>
      <x:c r="AF75" s="20" t="n">
        <x:v>19352.659595488207</x:v>
      </x:c>
      <x:c r="AG75" s="22" t="n">
        <x:v>0.37331529503365446</x:v>
      </x:c>
      <x:c r="AH75" s="22" t="n">
        <x:v>0.3840835267436653</x:v>
      </x:c>
      <x:c r="AI75" s="22" t="n">
        <x:v>0.5539627572646337</x:v>
      </x:c>
      <x:c r="AJ75" s="22" t="n">
        <x:v>0.5611242383992601</x:v>
      </x:c>
      <x:c r="AK75" s="37" t="str">
        <x:v>Palais de Justice</x:v>
      </x:c>
      <x:c r="AL75" s="11" t="str">
        <x:v>132060401</x:v>
      </x:c>
      <x:c r="AM75" s="20" t="n">
        <x:v>5</x:v>
      </x:c>
    </x:row>
    <x:row r="76" ht="34" customHeight="1">
      <x:c r="A76" s="25" t="str">
        <x:v>Palais de Justice / Pierre Puget</x:v>
      </x:c>
      <x:c r="B76" s="21" t="n">
        <x:v>3000</x:v>
      </x:c>
      <x:c r="C76" s="21" t="n">
        <x:v>35000</x:v>
      </x:c>
      <x:c r="D76" s="36" t="n">
        <x:v>0.25</x:v>
      </x:c>
      <x:c r="E76" s="21" t="n">
        <x:v>9726.360012324876</x:v>
      </x:c>
      <x:c r="F76" s="21" t="n">
        <x:v>12889.30714272454</x:v>
      </x:c>
      <x:c r="G76" s="29" t="n">
        <x:f>IF(AND(ISNUMBER('Marseille'!$B$4),'Marseille'!$B$4&gt;=0,F76&gt;0),'Marseille'!$B$4/F76,"Not available")</x:f>
        <x:v>0.055239586745505824</x:v>
      </x:c>
      <x:c r="H76" s="29" t="n">
        <x:f>IF(AND(ISNUMBER('Marseille'!$B$4),'Marseille'!$B$4&gt;=0,L76&gt;0),'Marseille'!$B$4/L76,"Not available")</x:f>
        <x:v>0.003147015572865123</x:v>
      </x:c>
      <x:c r="I76" s="21" t="n">
        <x:v>18176.7</x:v>
      </x:c>
      <x:c r="J76" s="21" t="n">
        <x:v>24349.7</x:v>
      </x:c>
      <x:c r="K76" s="21" t="n">
        <x:v>283840.5</x:v>
      </x:c>
      <x:c r="L76" s="21" t="n">
        <x:v>226246.10000000003</x:v>
      </x:c>
      <x:c r="M76" s="21" t="n">
        <x:v>118531.40000000001</x:v>
      </x:c>
      <x:c r="N76" s="21" t="n">
        <x:v>152188.5</x:v>
      </x:c>
      <x:c r="O76" s="21" t="n">
        <x:v>23131.076218862356</x:v>
      </x:c>
      <x:c r="P76" s="23" t="n">
        <x:v>0.052</x:v>
      </x:c>
      <x:c r="Q76" s="23" t="n">
        <x:v>0.0022283641693133997</x:v>
      </x:c>
      <x:c r="R76" s="23" t="n">
        <x:v>0.008852387777424925</x:v>
      </x:c>
      <x:c r="S76" s="31" t="n">
        <x:v>43.290662333898</x:v>
      </x:c>
      <x:c r="T76" s="31" t="n">
        <x:v>5.37498306641961</x:v>
      </x:c>
      <x:c r="U76" s="21" t="n">
        <x:v>3944900</x:v>
      </x:c>
      <x:c r="V76" s="21" t="n">
        <x:v>2254100</x:v>
      </x:c>
      <x:c r="W76" s="38" t="str">
        <x:v>35000 / 0.25</x:v>
      </x:c>
      <x:c r="X76" s="19" t="str">
        <x:v>marseille-3944900-2254100</x:v>
      </x:c>
      <x:c r="Y76" s="27" t="str">
        <x:v>https://www.insee.fr/fr/statistiques/8735162?sommaire=8735243</x:v>
      </x:c>
      <x:c r="Z76" s="23" t="n">
        <x:v>1</x:v>
      </x:c>
      <x:c r="AA76" s="21" t="n">
        <x:v>105962</x:v>
      </x:c>
      <x:c r="AB76" s="21" t="n">
        <x:v>86897.4</x:v>
      </x:c>
      <x:c r="AC76" s="21" t="n">
        <x:v>43334.7</x:v>
      </x:c>
      <x:c r="AD76" s="21" t="n">
        <x:v>56006.100000000006</x:v>
      </x:c>
      <x:c r="AE76" s="21" t="n">
        <x:v>7830.234548983378</x:v>
      </x:c>
      <x:c r="AF76" s="21" t="n">
        <x:v>10473.460627363478</x:v>
      </x:c>
      <x:c r="AG76" s="23" t="n">
        <x:v>0.37331529503365446</x:v>
      </x:c>
      <x:c r="AH76" s="23" t="n">
        <x:v>0.3840835267436653</x:v>
      </x:c>
      <x:c r="AI76" s="23" t="n">
        <x:v>0.8050529220655209</x:v>
      </x:c>
      <x:c r="AJ76" s="23" t="n">
        <x:v>0.8125697146782088</x:v>
      </x:c>
      <x:c r="AK76" s="38" t="str">
        <x:v>Palais de Justice</x:v>
      </x:c>
      <x:c r="AL76" s="19" t="str">
        <x:v>132060401</x:v>
      </x:c>
      <x:c r="AM76" s="21" t="n">
        <x:v>8</x:v>
      </x:c>
    </x:row>
    <x:row r="77" ht="34" customHeight="1">
      <x:c r="A77" s="24" t="str">
        <x:v>Palais de Justice / Pierre Puget</x:v>
      </x:c>
      <x:c r="B77" s="20" t="n">
        <x:v>3000</x:v>
      </x:c>
      <x:c r="C77" s="20" t="n">
        <x:v>35000</x:v>
      </x:c>
      <x:c r="D77" s="35" t="n">
        <x:v>0.35</x:v>
      </x:c>
      <x:c r="E77" s="20" t="n">
        <x:v>13588.018075027378</x:v>
      </x:c>
      <x:c r="F77" s="20" t="n">
        <x:v>17750.194391030505</x:v>
      </x:c>
      <x:c r="G77" s="28" t="n">
        <x:f>IF(AND(ISNUMBER('Marseille'!$B$4),'Marseille'!$B$4&gt;=0,F77&gt;0),'Marseille'!$B$4/F77,"Not available")</x:f>
        <x:v>0.04011223676287098</x:v>
      </x:c>
      <x:c r="H77" s="28" t="n">
        <x:f>IF(AND(ISNUMBER('Marseille'!$B$4),'Marseille'!$B$4&gt;=0,L77&gt;0),'Marseille'!$B$4/L77,"Not available")</x:f>
        <x:v>0.003147015572865123</x:v>
      </x:c>
      <x:c r="I77" s="20" t="n">
        <x:v>18176.7</x:v>
      </x:c>
      <x:c r="J77" s="20" t="n">
        <x:v>24349.7</x:v>
      </x:c>
      <x:c r="K77" s="20" t="n">
        <x:v>283840.5</x:v>
      </x:c>
      <x:c r="L77" s="20" t="n">
        <x:v>226246.10000000003</x:v>
      </x:c>
      <x:c r="M77" s="20" t="n">
        <x:v>118531.40000000001</x:v>
      </x:c>
      <x:c r="N77" s="20" t="n">
        <x:v>152188.5</x:v>
      </x:c>
      <x:c r="O77" s="20" t="n">
        <x:v>23131.076218862356</x:v>
      </x:c>
      <x:c r="P77" s="22" t="n">
        <x:v>0.052</x:v>
      </x:c>
      <x:c r="Q77" s="22" t="n">
        <x:v>0.0022283641693133997</x:v>
      </x:c>
      <x:c r="R77" s="22" t="n">
        <x:v>0.005974318649831892</x:v>
      </x:c>
      <x:c r="S77" s="30" t="n">
        <x:v>43.290662333898</x:v>
      </x:c>
      <x:c r="T77" s="30" t="n">
        <x:v>5.37498306641961</x:v>
      </x:c>
      <x:c r="U77" s="20" t="n">
        <x:v>3944900</x:v>
      </x:c>
      <x:c r="V77" s="20" t="n">
        <x:v>2254100</x:v>
      </x:c>
      <x:c r="W77" s="37" t="str">
        <x:v>35000 / 0.35</x:v>
      </x:c>
      <x:c r="X77" s="11" t="str">
        <x:v>marseille-3944900-2254100</x:v>
      </x:c>
      <x:c r="Y77" s="26" t="str">
        <x:v>https://www.insee.fr/fr/statistiques/8735162?sommaire=8735243</x:v>
      </x:c>
      <x:c r="Z77" s="22" t="n">
        <x:v>1</x:v>
      </x:c>
      <x:c r="AA77" s="20" t="n">
        <x:v>105962</x:v>
      </x:c>
      <x:c r="AB77" s="20" t="n">
        <x:v>86897.4</x:v>
      </x:c>
      <x:c r="AC77" s="20" t="n">
        <x:v>43334.7</x:v>
      </x:c>
      <x:c r="AD77" s="20" t="n">
        <x:v>56006.100000000006</x:v>
      </x:c>
      <x:c r="AE77" s="20" t="n">
        <x:v>9340.04709313872</x:v>
      </x:c>
      <x:c r="AF77" s="20" t="n">
        <x:v>12354.255323921901</x:v>
      </x:c>
      <x:c r="AG77" s="22" t="n">
        <x:v>0.37331529503365446</x:v>
      </x:c>
      <x:c r="AH77" s="22" t="n">
        <x:v>0.3840835267436653</x:v>
      </x:c>
      <x:c r="AI77" s="22" t="n">
        <x:v>0.6873737613216931</x:v>
      </x:c>
      <x:c r="AJ77" s="22" t="n">
        <x:v>0.6960067620535316</x:v>
      </x:c>
      <x:c r="AK77" s="37" t="str">
        <x:v>Palais de Justice</x:v>
      </x:c>
      <x:c r="AL77" s="11" t="str">
        <x:v>132060401</x:v>
      </x:c>
      <x:c r="AM77" s="20" t="n">
        <x:v>6</x:v>
      </x:c>
    </x:row>
    <x:row r="78" ht="34" customHeight="1">
      <x:c r="A78" s="25" t="str">
        <x:v>Palais de Justice / Pierre Puget</x:v>
      </x:c>
      <x:c r="B78" s="21" t="n">
        <x:v>3000</x:v>
      </x:c>
      <x:c r="C78" s="21" t="n">
        <x:v>35000</x:v>
      </x:c>
      <x:c r="D78" s="36" t="n">
        <x:v>0.5</x:v>
      </x:c>
      <x:c r="E78" s="21" t="n">
        <x:v>17869.737129081295</x:v>
      </x:c>
      <x:c r="F78" s="21" t="n">
        <x:v>23143.544583023882</x:v>
      </x:c>
      <x:c r="G78" s="29" t="n">
        <x:f>IF(AND(ISNUMBER('Marseille'!$B$4),'Marseille'!$B$4&gt;=0,F78&gt;0),'Marseille'!$B$4/F78,"Not available")</x:f>
        <x:v>0.03076451826321635</x:v>
      </x:c>
      <x:c r="H78" s="29" t="n">
        <x:f>IF(AND(ISNUMBER('Marseille'!$B$4),'Marseille'!$B$4&gt;=0,L78&gt;0),'Marseille'!$B$4/L78,"Not available")</x:f>
        <x:v>0.003147015572865123</x:v>
      </x:c>
      <x:c r="I78" s="21" t="n">
        <x:v>18176.7</x:v>
      </x:c>
      <x:c r="J78" s="21" t="n">
        <x:v>24349.7</x:v>
      </x:c>
      <x:c r="K78" s="21" t="n">
        <x:v>283840.5</x:v>
      </x:c>
      <x:c r="L78" s="21" t="n">
        <x:v>226246.10000000003</x:v>
      </x:c>
      <x:c r="M78" s="21" t="n">
        <x:v>118531.40000000001</x:v>
      </x:c>
      <x:c r="N78" s="21" t="n">
        <x:v>152188.5</x:v>
      </x:c>
      <x:c r="O78" s="21" t="n">
        <x:v>23131.076218862356</x:v>
      </x:c>
      <x:c r="P78" s="23" t="n">
        <x:v>0.052</x:v>
      </x:c>
      <x:c r="Q78" s="23" t="n">
        <x:v>0.0022283641693133997</x:v>
      </x:c>
      <x:c r="R78" s="23" t="n">
        <x:v>0.004298653607506407</x:v>
      </x:c>
      <x:c r="S78" s="31" t="n">
        <x:v>43.290662333898</x:v>
      </x:c>
      <x:c r="T78" s="31" t="n">
        <x:v>5.37498306641961</x:v>
      </x:c>
      <x:c r="U78" s="21" t="n">
        <x:v>3944900</x:v>
      </x:c>
      <x:c r="V78" s="21" t="n">
        <x:v>2254100</x:v>
      </x:c>
      <x:c r="W78" s="38" t="str">
        <x:v>35000 / 0.5</x:v>
      </x:c>
      <x:c r="X78" s="19" t="str">
        <x:v>marseille-3944900-2254100</x:v>
      </x:c>
      <x:c r="Y78" s="27" t="str">
        <x:v>https://www.insee.fr/fr/statistiques/8735162?sommaire=8735243</x:v>
      </x:c>
      <x:c r="Z78" s="23" t="n">
        <x:v>1</x:v>
      </x:c>
      <x:c r="AA78" s="21" t="n">
        <x:v>105962</x:v>
      </x:c>
      <x:c r="AB78" s="21" t="n">
        <x:v>86897.4</x:v>
      </x:c>
      <x:c r="AC78" s="21" t="n">
        <x:v>43334.7</x:v>
      </x:c>
      <x:c r="AD78" s="21" t="n">
        <x:v>56006.100000000006</x:v>
      </x:c>
      <x:c r="AE78" s="21" t="n">
        <x:v>10481.205489269447</x:v>
      </x:c>
      <x:c r="AF78" s="21" t="n">
        <x:v>13755.983946720615</x:v>
      </x:c>
      <x:c r="AG78" s="23" t="n">
        <x:v>0.37331529503365446</x:v>
      </x:c>
      <x:c r="AH78" s="23" t="n">
        <x:v>0.3840835267436653</x:v>
      </x:c>
      <x:c r="AI78" s="23" t="n">
        <x:v>0.5865338372668215</x:v>
      </x:c>
      <x:c r="AJ78" s="23" t="n">
        <x:v>0.5943767125806141</x:v>
      </x:c>
      <x:c r="AK78" s="38" t="str">
        <x:v>Palais de Justice</x:v>
      </x:c>
      <x:c r="AL78" s="19" t="str">
        <x:v>132060401</x:v>
      </x:c>
      <x:c r="AM78" s="21" t="n">
        <x:v>6</x:v>
      </x:c>
    </x:row>
    <x:row r="79" ht="34" customHeight="1">
      <x:c r="A79" s="24" t="str">
        <x:v>Le Rouet / Roger Renzo</x:v>
      </x:c>
      <x:c r="B79" s="20" t="n">
        <x:v>1500</x:v>
      </x:c>
      <x:c r="C79" s="20" t="n">
        <x:v>25000</x:v>
      </x:c>
      <x:c r="D79" s="35" t="n">
        <x:v>0.25</x:v>
      </x:c>
      <x:c r="E79" s="20" t="n">
        <x:v>17629.94110856485</x:v>
      </x:c>
      <x:c r="F79" s="20" t="n">
        <x:v>22655.515159704006</x:v>
      </x:c>
      <x:c r="G79" s="28" t="n">
        <x:f>IF(AND(ISNUMBER('Marseille'!$B$4),'Marseille'!$B$4&gt;=0,F79&gt;0),'Marseille'!$B$4/F79,"Not available")</x:f>
        <x:v>0.031427226217587464</x:v>
      </x:c>
      <x:c r="H79" s="28" t="n">
        <x:f>IF(AND(ISNUMBER('Marseille'!$B$4),'Marseille'!$B$4&gt;=0,L79&gt;0),'Marseille'!$B$4/L79,"Not available")</x:f>
        <x:v>0.009398148881461886</x:v>
      </x:c>
      <x:c r="I79" s="20" t="n">
        <x:v>10357.7</x:v>
      </x:c>
      <x:c r="J79" s="20" t="n">
        <x:v>13713.599999999999</x:v>
      </x:c>
      <x:c r="K79" s="20" t="n">
        <x:v>93759.5</x:v>
      </x:c>
      <x:c r="L79" s="20" t="n">
        <x:v>75759.6</x:v>
      </x:c>
      <x:c r="M79" s="20" t="n">
        <x:v>39755.100000000006</x:v>
      </x:c>
      <x:c r="N79" s="20" t="n">
        <x:v>50498.1</x:v>
      </x:c>
      <x:c r="O79" s="20" t="n">
        <x:v>25594.153120483792</x:v>
      </x:c>
      <x:c r="P79" s="22" t="n">
        <x:v>0.04938271604938271</x:v>
      </x:c>
      <x:c r="Q79" s="22" t="n">
        <x:v>0.001866477530276932</x:v>
      </x:c>
      <x:c r="R79" s="22" t="n">
        <x:v>0.0009570625971442624</x:v>
      </x:c>
      <x:c r="S79" s="30" t="n">
        <x:v>43.280520074557785</x:v>
      </x:c>
      <x:c r="T79" s="30" t="n">
        <x:v>5.390558416614082</x:v>
      </x:c>
      <x:c r="U79" s="20" t="n">
        <x:v>3946100</x:v>
      </x:c>
      <x:c r="V79" s="20" t="n">
        <x:v>2252900</x:v>
      </x:c>
      <x:c r="W79" s="37" t="str">
        <x:v>25000 / 0.25</x:v>
      </x:c>
      <x:c r="X79" s="11" t="str">
        <x:v>marseille-3946100-2252900</x:v>
      </x:c>
      <x:c r="Y79" s="26" t="str">
        <x:v>https://www.insee.fr/fr/statistiques/8735162?sommaire=8735243</x:v>
      </x:c>
      <x:c r="Z79" s="22" t="n">
        <x:v>1</x:v>
      </x:c>
      <x:c r="AA79" s="20" t="n">
        <x:v>61635</x:v>
      </x:c>
      <x:c r="AB79" s="20" t="n">
        <x:v>50165.9</x:v>
      </x:c>
      <x:c r="AC79" s="20" t="n">
        <x:v>25282.7</x:v>
      </x:c>
      <x:c r="AD79" s="20" t="n">
        <x:v>32423.9</x:v>
      </x:c>
      <x:c r="AE79" s="20" t="n">
        <x:v>14210.492339068685</x:v>
      </x:c>
      <x:c r="AF79" s="20" t="n">
        <x:v>18406.914750887616</x:v>
      </x:c>
      <x:c r="AG79" s="22" t="n">
        <x:v>0.6573733861635355</x:v>
      </x:c>
      <x:c r="AH79" s="22" t="n">
        <x:v>0.6621721867591698</x:v>
      </x:c>
      <x:c r="AI79" s="22" t="n">
        <x:v>0.8060430974534025</x:v>
      </x:c>
      <x:c r="AJ79" s="22" t="n">
        <x:v>0.8124694857359448</x:v>
      </x:c>
      <x:c r="AK79" s="37" t="str">
        <x:v>Le Rouet</x:v>
      </x:c>
      <x:c r="AL79" s="11" t="str">
        <x:v>132080702</x:v>
      </x:c>
      <x:c r="AM79" s="20" t="n">
        <x:v>4</x:v>
      </x:c>
    </x:row>
    <x:row r="80" ht="34" customHeight="1">
      <x:c r="A80" s="25" t="str">
        <x:v>Le Rouet / Roger Renzo</x:v>
      </x:c>
      <x:c r="B80" s="21" t="n">
        <x:v>1500</x:v>
      </x:c>
      <x:c r="C80" s="21" t="n">
        <x:v>25000</x:v>
      </x:c>
      <x:c r="D80" s="36" t="n">
        <x:v>0.35</x:v>
      </x:c>
      <x:c r="E80" s="21" t="n">
        <x:v>16999.667862756272</x:v>
      </x:c>
      <x:c r="F80" s="21" t="n">
        <x:v>21795.42299593774</x:v>
      </x:c>
      <x:c r="G80" s="29" t="n">
        <x:f>IF(AND(ISNUMBER('Marseille'!$B$4),'Marseille'!$B$4&gt;=0,F80&gt;0),'Marseille'!$B$4/F80,"Not available")</x:f>
        <x:v>0.032667409122213574</x:v>
      </x:c>
      <x:c r="H80" s="29" t="n">
        <x:f>IF(AND(ISNUMBER('Marseille'!$B$4),'Marseille'!$B$4&gt;=0,L80&gt;0),'Marseille'!$B$4/L80,"Not available")</x:f>
        <x:v>0.009398148881461886</x:v>
      </x:c>
      <x:c r="I80" s="21" t="n">
        <x:v>10357.7</x:v>
      </x:c>
      <x:c r="J80" s="21" t="n">
        <x:v>13713.599999999999</x:v>
      </x:c>
      <x:c r="K80" s="21" t="n">
        <x:v>93759.5</x:v>
      </x:c>
      <x:c r="L80" s="21" t="n">
        <x:v>75759.6</x:v>
      </x:c>
      <x:c r="M80" s="21" t="n">
        <x:v>39755.100000000006</x:v>
      </x:c>
      <x:c r="N80" s="21" t="n">
        <x:v>50498.1</x:v>
      </x:c>
      <x:c r="O80" s="21" t="n">
        <x:v>25594.153120483792</x:v>
      </x:c>
      <x:c r="P80" s="23" t="n">
        <x:v>0.04938271604938271</x:v>
      </x:c>
      <x:c r="Q80" s="23" t="n">
        <x:v>0.001866477530276932</x:v>
      </x:c>
      <x:c r="R80" s="23" t="n">
        <x:v>0.0010962710864206744</x:v>
      </x:c>
      <x:c r="S80" s="31" t="n">
        <x:v>43.280520074557785</x:v>
      </x:c>
      <x:c r="T80" s="31" t="n">
        <x:v>5.390558416614082</x:v>
      </x:c>
      <x:c r="U80" s="21" t="n">
        <x:v>3946100</x:v>
      </x:c>
      <x:c r="V80" s="21" t="n">
        <x:v>2252900</x:v>
      </x:c>
      <x:c r="W80" s="38" t="str">
        <x:v>25000 / 0.35</x:v>
      </x:c>
      <x:c r="X80" s="19" t="str">
        <x:v>marseille-3946100-2252900</x:v>
      </x:c>
      <x:c r="Y80" s="27" t="str">
        <x:v>https://www.insee.fr/fr/statistiques/8735162?sommaire=8735243</x:v>
      </x:c>
      <x:c r="Z80" s="23" t="n">
        <x:v>1</x:v>
      </x:c>
      <x:c r="AA80" s="21" t="n">
        <x:v>61635</x:v>
      </x:c>
      <x:c r="AB80" s="21" t="n">
        <x:v>50165.9</x:v>
      </x:c>
      <x:c r="AC80" s="21" t="n">
        <x:v>25282.7</x:v>
      </x:c>
      <x:c r="AD80" s="21" t="n">
        <x:v>32423.9</x:v>
      </x:c>
      <x:c r="AE80" s="21" t="n">
        <x:v>13101.311008985787</x:v>
      </x:c>
      <x:c r="AF80" s="21" t="n">
        <x:v>16946.579456548454</x:v>
      </x:c>
      <x:c r="AG80" s="23" t="n">
        <x:v>0.6573733861635355</x:v>
      </x:c>
      <x:c r="AH80" s="23" t="n">
        <x:v>0.6621721867591698</x:v>
      </x:c>
      <x:c r="AI80" s="23" t="n">
        <x:v>0.7706804106266569</x:v>
      </x:c>
      <x:c r="AJ80" s="23" t="n">
        <x:v>0.7775292757432136</x:v>
      </x:c>
      <x:c r="AK80" s="38" t="str">
        <x:v>Le Rouet</x:v>
      </x:c>
      <x:c r="AL80" s="19" t="str">
        <x:v>132080702</x:v>
      </x:c>
      <x:c r="AM80" s="21" t="n">
        <x:v>4</x:v>
      </x:c>
    </x:row>
    <x:row r="81" ht="34" customHeight="1">
      <x:c r="A81" s="24" t="str">
        <x:v>Le Rouet / Roger Renzo</x:v>
      </x:c>
      <x:c r="B81" s="20" t="n">
        <x:v>1500</x:v>
      </x:c>
      <x:c r="C81" s="20" t="n">
        <x:v>25000</x:v>
      </x:c>
      <x:c r="D81" s="35" t="n">
        <x:v>0.5</x:v>
      </x:c>
      <x:c r="E81" s="20" t="n">
        <x:v>15909.846658767241</x:v>
      </x:c>
      <x:c r="F81" s="20" t="n">
        <x:v>20355.794656613958</x:v>
      </x:c>
      <x:c r="G81" s="28" t="n">
        <x:f>IF(AND(ISNUMBER('Marseille'!$B$4),'Marseille'!$B$4&gt;=0,F81&gt;0),'Marseille'!$B$4/F81,"Not available")</x:f>
        <x:v>0.03497775508207235</x:v>
      </x:c>
      <x:c r="H81" s="28" t="n">
        <x:f>IF(AND(ISNUMBER('Marseille'!$B$4),'Marseille'!$B$4&gt;=0,L81&gt;0),'Marseille'!$B$4/L81,"Not available")</x:f>
        <x:v>0.009398148881461886</x:v>
      </x:c>
      <x:c r="I81" s="20" t="n">
        <x:v>10357.7</x:v>
      </x:c>
      <x:c r="J81" s="20" t="n">
        <x:v>13713.599999999999</x:v>
      </x:c>
      <x:c r="K81" s="20" t="n">
        <x:v>93759.5</x:v>
      </x:c>
      <x:c r="L81" s="20" t="n">
        <x:v>75759.6</x:v>
      </x:c>
      <x:c r="M81" s="20" t="n">
        <x:v>39755.100000000006</x:v>
      </x:c>
      <x:c r="N81" s="20" t="n">
        <x:v>50498.1</x:v>
      </x:c>
      <x:c r="O81" s="20" t="n">
        <x:v>25594.153120483792</x:v>
      </x:c>
      <x:c r="P81" s="22" t="n">
        <x:v>0.04938271604938271</x:v>
      </x:c>
      <x:c r="Q81" s="22" t="n">
        <x:v>0.001866477530276932</x:v>
      </x:c>
      <x:c r="R81" s="22" t="n">
        <x:v>0.0012647129831412527</x:v>
      </x:c>
      <x:c r="S81" s="30" t="n">
        <x:v>43.280520074557785</x:v>
      </x:c>
      <x:c r="T81" s="30" t="n">
        <x:v>5.390558416614082</x:v>
      </x:c>
      <x:c r="U81" s="20" t="n">
        <x:v>3946100</x:v>
      </x:c>
      <x:c r="V81" s="20" t="n">
        <x:v>2252900</x:v>
      </x:c>
      <x:c r="W81" s="37" t="str">
        <x:v>25000 / 0.5</x:v>
      </x:c>
      <x:c r="X81" s="11" t="str">
        <x:v>marseille-3946100-2252900</x:v>
      </x:c>
      <x:c r="Y81" s="26" t="str">
        <x:v>https://www.insee.fr/fr/statistiques/8735162?sommaire=8735243</x:v>
      </x:c>
      <x:c r="Z81" s="22" t="n">
        <x:v>1</x:v>
      </x:c>
      <x:c r="AA81" s="20" t="n">
        <x:v>61635</x:v>
      </x:c>
      <x:c r="AB81" s="20" t="n">
        <x:v>50165.9</x:v>
      </x:c>
      <x:c r="AC81" s="20" t="n">
        <x:v>25282.7</x:v>
      </x:c>
      <x:c r="AD81" s="20" t="n">
        <x:v>32423.9</x:v>
      </x:c>
      <x:c r="AE81" s="20" t="n">
        <x:v>11767.296782247086</x:v>
      </x:c>
      <x:c r="AF81" s="20" t="n">
        <x:v>15197.784567504306</x:v>
      </x:c>
      <x:c r="AG81" s="22" t="n">
        <x:v>0.6573733861635355</x:v>
      </x:c>
      <x:c r="AH81" s="22" t="n">
        <x:v>0.6621721867591698</x:v>
      </x:c>
      <x:c r="AI81" s="22" t="n">
        <x:v>0.7396235196121533</x:v>
      </x:c>
      <x:c r="AJ81" s="22" t="n">
        <x:v>0.7466072842587984</x:v>
      </x:c>
      <x:c r="AK81" s="37" t="str">
        <x:v>Le Rouet</x:v>
      </x:c>
      <x:c r="AL81" s="11" t="str">
        <x:v>132080702</x:v>
      </x:c>
      <x:c r="AM81" s="20" t="n">
        <x:v>4</x:v>
      </x:c>
    </x:row>
    <x:row r="82" ht="34" customHeight="1">
      <x:c r="A82" s="25" t="str">
        <x:v>Le Rouet / Roger Renzo</x:v>
      </x:c>
      <x:c r="B82" s="21" t="n">
        <x:v>1500</x:v>
      </x:c>
      <x:c r="C82" s="21" t="n">
        <x:v>30000</x:v>
      </x:c>
      <x:c r="D82" s="36" t="n">
        <x:v>0.25</x:v>
      </x:c>
      <x:c r="E82" s="21" t="n">
        <x:v>9399.866149028712</x:v>
      </x:c>
      <x:c r="F82" s="21" t="n">
        <x:v>12197.95559138786</x:v>
      </x:c>
      <x:c r="G82" s="29" t="n">
        <x:f>IF(AND(ISNUMBER('Marseille'!$B$4),'Marseille'!$B$4&gt;=0,F82&gt;0),'Marseille'!$B$4/F82,"Not available")</x:f>
        <x:v>0.058370437133145034</x:v>
      </x:c>
      <x:c r="H82" s="29" t="n">
        <x:f>IF(AND(ISNUMBER('Marseille'!$B$4),'Marseille'!$B$4&gt;=0,L82&gt;0),'Marseille'!$B$4/L82,"Not available")</x:f>
        <x:v>0.009398148881461886</x:v>
      </x:c>
      <x:c r="I82" s="21" t="n">
        <x:v>10357.7</x:v>
      </x:c>
      <x:c r="J82" s="21" t="n">
        <x:v>13713.599999999999</x:v>
      </x:c>
      <x:c r="K82" s="21" t="n">
        <x:v>93759.5</x:v>
      </x:c>
      <x:c r="L82" s="21" t="n">
        <x:v>75759.6</x:v>
      </x:c>
      <x:c r="M82" s="21" t="n">
        <x:v>39755.100000000006</x:v>
      </x:c>
      <x:c r="N82" s="21" t="n">
        <x:v>50498.1</x:v>
      </x:c>
      <x:c r="O82" s="21" t="n">
        <x:v>25594.153120483792</x:v>
      </x:c>
      <x:c r="P82" s="23" t="n">
        <x:v>0.04938271604938271</x:v>
      </x:c>
      <x:c r="Q82" s="23" t="n">
        <x:v>0.001866477530276932</x:v>
      </x:c>
      <x:c r="R82" s="23" t="n">
        <x:v>0.0008305680043619648</x:v>
      </x:c>
      <x:c r="S82" s="31" t="n">
        <x:v>43.280520074557785</x:v>
      </x:c>
      <x:c r="T82" s="31" t="n">
        <x:v>5.390558416614082</x:v>
      </x:c>
      <x:c r="U82" s="21" t="n">
        <x:v>3946100</x:v>
      </x:c>
      <x:c r="V82" s="21" t="n">
        <x:v>2252900</x:v>
      </x:c>
      <x:c r="W82" s="38" t="str">
        <x:v>30000 / 0.25</x:v>
      </x:c>
      <x:c r="X82" s="19" t="str">
        <x:v>marseille-3946100-2252900</x:v>
      </x:c>
      <x:c r="Y82" s="27" t="str">
        <x:v>https://www.insee.fr/fr/statistiques/8735162?sommaire=8735243</x:v>
      </x:c>
      <x:c r="Z82" s="23" t="n">
        <x:v>1</x:v>
      </x:c>
      <x:c r="AA82" s="21" t="n">
        <x:v>61635</x:v>
      </x:c>
      <x:c r="AB82" s="21" t="n">
        <x:v>50165.9</x:v>
      </x:c>
      <x:c r="AC82" s="21" t="n">
        <x:v>25282.7</x:v>
      </x:c>
      <x:c r="AD82" s="21" t="n">
        <x:v>32423.9</x:v>
      </x:c>
      <x:c r="AE82" s="21" t="n">
        <x:v>8223.506316266097</x:v>
      </x:c>
      <x:c r="AF82" s="21" t="n">
        <x:v>10737.490696819586</x:v>
      </x:c>
      <x:c r="AG82" s="23" t="n">
        <x:v>0.6573733861635355</x:v>
      </x:c>
      <x:c r="AH82" s="23" t="n">
        <x:v>0.6621721867591698</x:v>
      </x:c>
      <x:c r="AI82" s="23" t="n">
        <x:v>0.8748535549217189</x:v>
      </x:c>
      <x:c r="AJ82" s="23" t="n">
        <x:v>0.8802696989978053</x:v>
      </x:c>
      <x:c r="AK82" s="38" t="str">
        <x:v>Le Rouet</x:v>
      </x:c>
      <x:c r="AL82" s="19" t="str">
        <x:v>132080702</x:v>
      </x:c>
      <x:c r="AM82" s="21" t="n">
        <x:v>4</x:v>
      </x:c>
    </x:row>
    <x:row r="83" ht="34" customHeight="1">
      <x:c r="A83" s="24" t="str">
        <x:v>Le Rouet / Roger Renzo</x:v>
      </x:c>
      <x:c r="B83" s="20" t="n">
        <x:v>1500</x:v>
      </x:c>
      <x:c r="C83" s="20" t="n">
        <x:v>30000</x:v>
      </x:c>
      <x:c r="D83" s="35" t="n">
        <x:v>0.35</x:v>
      </x:c>
      <x:c r="E83" s="20" t="n">
        <x:v>10379.187635104548</x:v>
      </x:c>
      <x:c r="F83" s="20" t="n">
        <x:v>13378.42428731124</x:v>
      </x:c>
      <x:c r="G83" s="28" t="n">
        <x:f>IF(AND(ISNUMBER('Marseille'!$B$4),'Marseille'!$B$4&gt;=0,F83&gt;0),'Marseille'!$B$4/F83,"Not available")</x:f>
        <x:v>0.0532200193916182</x:v>
      </x:c>
      <x:c r="H83" s="28" t="n">
        <x:f>IF(AND(ISNUMBER('Marseille'!$B$4),'Marseille'!$B$4&gt;=0,L83&gt;0),'Marseille'!$B$4/L83,"Not available")</x:f>
        <x:v>0.009398148881461886</x:v>
      </x:c>
      <x:c r="I83" s="20" t="n">
        <x:v>10357.7</x:v>
      </x:c>
      <x:c r="J83" s="20" t="n">
        <x:v>13713.599999999999</x:v>
      </x:c>
      <x:c r="K83" s="20" t="n">
        <x:v>93759.5</x:v>
      </x:c>
      <x:c r="L83" s="20" t="n">
        <x:v>75759.6</x:v>
      </x:c>
      <x:c r="M83" s="20" t="n">
        <x:v>39755.100000000006</x:v>
      </x:c>
      <x:c r="N83" s="20" t="n">
        <x:v>50498.1</x:v>
      </x:c>
      <x:c r="O83" s="20" t="n">
        <x:v>25594.153120483792</x:v>
      </x:c>
      <x:c r="P83" s="22" t="n">
        <x:v>0.04938271604938271</x:v>
      </x:c>
      <x:c r="Q83" s="22" t="n">
        <x:v>0.001866477530276932</x:v>
      </x:c>
      <x:c r="R83" s="22" t="n">
        <x:v>0.0009635668900375231</x:v>
      </x:c>
      <x:c r="S83" s="30" t="n">
        <x:v>43.280520074557785</x:v>
      </x:c>
      <x:c r="T83" s="30" t="n">
        <x:v>5.390558416614082</x:v>
      </x:c>
      <x:c r="U83" s="20" t="n">
        <x:v>3946100</x:v>
      </x:c>
      <x:c r="V83" s="20" t="n">
        <x:v>2252900</x:v>
      </x:c>
      <x:c r="W83" s="37" t="str">
        <x:v>30000 / 0.35</x:v>
      </x:c>
      <x:c r="X83" s="11" t="str">
        <x:v>marseille-3946100-2252900</x:v>
      </x:c>
      <x:c r="Y83" s="26" t="str">
        <x:v>https://www.insee.fr/fr/statistiques/8735162?sommaire=8735243</x:v>
      </x:c>
      <x:c r="Z83" s="22" t="n">
        <x:v>1</x:v>
      </x:c>
      <x:c r="AA83" s="20" t="n">
        <x:v>61635</x:v>
      </x:c>
      <x:c r="AB83" s="20" t="n">
        <x:v>50165.9</x:v>
      </x:c>
      <x:c r="AC83" s="20" t="n">
        <x:v>25282.7</x:v>
      </x:c>
      <x:c r="AD83" s="20" t="n">
        <x:v>32423.9</x:v>
      </x:c>
      <x:c r="AE83" s="20" t="n">
        <x:v>8463.93817069133</x:v>
      </x:c>
      <x:c r="AF83" s="20" t="n">
        <x:v>10997.859883889956</x:v>
      </x:c>
      <x:c r="AG83" s="22" t="n">
        <x:v>0.6573733861635355</x:v>
      </x:c>
      <x:c r="AH83" s="22" t="n">
        <x:v>0.6621721867591698</x:v>
      </x:c>
      <x:c r="AI83" s="22" t="n">
        <x:v>0.8154721225064425</x:v>
      </x:c>
      <x:c r="AJ83" s="22" t="n">
        <x:v>0.8220594329872518</x:v>
      </x:c>
      <x:c r="AK83" s="37" t="str">
        <x:v>Le Rouet</x:v>
      </x:c>
      <x:c r="AL83" s="11" t="str">
        <x:v>132080702</x:v>
      </x:c>
      <x:c r="AM83" s="20" t="n">
        <x:v>4</x:v>
      </x:c>
    </x:row>
    <x:row r="84" ht="34" customHeight="1">
      <x:c r="A84" s="25" t="str">
        <x:v>Le Rouet / Roger Renzo</x:v>
      </x:c>
      <x:c r="B84" s="21" t="n">
        <x:v>1500</x:v>
      </x:c>
      <x:c r="C84" s="21" t="n">
        <x:v>30000</x:v>
      </x:c>
      <x:c r="D84" s="36" t="n">
        <x:v>0.5</x:v>
      </x:c>
      <x:c r="E84" s="21" t="n">
        <x:v>10980.764695843089</x:v>
      </x:c>
      <x:c r="F84" s="21" t="n">
        <x:v>14086.20377162942</x:v>
      </x:c>
      <x:c r="G84" s="29" t="n">
        <x:f>IF(AND(ISNUMBER('Marseille'!$B$4),'Marseille'!$B$4&gt;=0,F84&gt;0),'Marseille'!$B$4/F84,"Not available")</x:f>
        <x:v>0.050545910846044755</x:v>
      </x:c>
      <x:c r="H84" s="29" t="n">
        <x:f>IF(AND(ISNUMBER('Marseille'!$B$4),'Marseille'!$B$4&gt;=0,L84&gt;0),'Marseille'!$B$4/L84,"Not available")</x:f>
        <x:v>0.009398148881461886</x:v>
      </x:c>
      <x:c r="I84" s="21" t="n">
        <x:v>10357.7</x:v>
      </x:c>
      <x:c r="J84" s="21" t="n">
        <x:v>13713.599999999999</x:v>
      </x:c>
      <x:c r="K84" s="21" t="n">
        <x:v>93759.5</x:v>
      </x:c>
      <x:c r="L84" s="21" t="n">
        <x:v>75759.6</x:v>
      </x:c>
      <x:c r="M84" s="21" t="n">
        <x:v>39755.100000000006</x:v>
      </x:c>
      <x:c r="N84" s="21" t="n">
        <x:v>50498.1</x:v>
      </x:c>
      <x:c r="O84" s="21" t="n">
        <x:v>25594.153120483792</x:v>
      </x:c>
      <x:c r="P84" s="23" t="n">
        <x:v>0.04938271604938271</x:v>
      </x:c>
      <x:c r="Q84" s="23" t="n">
        <x:v>0.001866477530276932</x:v>
      </x:c>
      <x:c r="R84" s="23" t="n">
        <x:v>0.0011591221095679479</x:v>
      </x:c>
      <x:c r="S84" s="31" t="n">
        <x:v>43.280520074557785</x:v>
      </x:c>
      <x:c r="T84" s="31" t="n">
        <x:v>5.390558416614082</x:v>
      </x:c>
      <x:c r="U84" s="21" t="n">
        <x:v>3946100</x:v>
      </x:c>
      <x:c r="V84" s="21" t="n">
        <x:v>2252900</x:v>
      </x:c>
      <x:c r="W84" s="38" t="str">
        <x:v>30000 / 0.5</x:v>
      </x:c>
      <x:c r="X84" s="19" t="str">
        <x:v>marseille-3946100-2252900</x:v>
      </x:c>
      <x:c r="Y84" s="27" t="str">
        <x:v>https://www.insee.fr/fr/statistiques/8735162?sommaire=8735243</x:v>
      </x:c>
      <x:c r="Z84" s="23" t="n">
        <x:v>1</x:v>
      </x:c>
      <x:c r="AA84" s="21" t="n">
        <x:v>61635</x:v>
      </x:c>
      <x:c r="AB84" s="21" t="n">
        <x:v>50165.9</x:v>
      </x:c>
      <x:c r="AC84" s="21" t="n">
        <x:v>25282.7</x:v>
      </x:c>
      <x:c r="AD84" s="21" t="n">
        <x:v>32423.9</x:v>
      </x:c>
      <x:c r="AE84" s="21" t="n">
        <x:v>8399.914516273002</x:v>
      </x:c>
      <x:c r="AF84" s="21" t="n">
        <x:v>10874.253702650156</x:v>
      </x:c>
      <x:c r="AG84" s="23" t="n">
        <x:v>0.6573733861635355</x:v>
      </x:c>
      <x:c r="AH84" s="23" t="n">
        <x:v>0.6621721867591698</x:v>
      </x:c>
      <x:c r="AI84" s="23" t="n">
        <x:v>0.7649662613618248</x:v>
      </x:c>
      <x:c r="AJ84" s="23" t="n">
        <x:v>0.7719790142857118</x:v>
      </x:c>
      <x:c r="AK84" s="38" t="str">
        <x:v>Le Rouet</x:v>
      </x:c>
      <x:c r="AL84" s="19" t="str">
        <x:v>132080702</x:v>
      </x:c>
      <x:c r="AM84" s="21" t="n">
        <x:v>4</x:v>
      </x:c>
    </x:row>
    <x:row r="85" ht="34" customHeight="1">
      <x:c r="A85" s="24" t="str">
        <x:v>Le Rouet / Roger Renzo</x:v>
      </x:c>
      <x:c r="B85" s="20" t="n">
        <x:v>1500</x:v>
      </x:c>
      <x:c r="C85" s="20" t="n">
        <x:v>35000</x:v>
      </x:c>
      <x:c r="D85" s="35" t="n">
        <x:v>0.25</x:v>
      </x:c>
      <x:c r="E85" s="20" t="n">
        <x:v>4579.425271222943</x:v>
      </x:c>
      <x:c r="F85" s="20" t="n">
        <x:v>6001.042130484753</x:v>
      </x:c>
      <x:c r="G85" s="28" t="n">
        <x:f>IF(AND(ISNUMBER('Marseille'!$B$4),'Marseille'!$B$4&gt;=0,F85&gt;0),'Marseille'!$B$4/F85,"Not available")</x:f>
        <x:v>0.11864605922079836</x:v>
      </x:c>
      <x:c r="H85" s="28" t="n">
        <x:f>IF(AND(ISNUMBER('Marseille'!$B$4),'Marseille'!$B$4&gt;=0,L85&gt;0),'Marseille'!$B$4/L85,"Not available")</x:f>
        <x:v>0.009398148881461886</x:v>
      </x:c>
      <x:c r="I85" s="20" t="n">
        <x:v>10357.7</x:v>
      </x:c>
      <x:c r="J85" s="20" t="n">
        <x:v>13713.599999999999</x:v>
      </x:c>
      <x:c r="K85" s="20" t="n">
        <x:v>93759.5</x:v>
      </x:c>
      <x:c r="L85" s="20" t="n">
        <x:v>75759.6</x:v>
      </x:c>
      <x:c r="M85" s="20" t="n">
        <x:v>39755.100000000006</x:v>
      </x:c>
      <x:c r="N85" s="20" t="n">
        <x:v>50498.1</x:v>
      </x:c>
      <x:c r="O85" s="20" t="n">
        <x:v>25594.153120483792</x:v>
      </x:c>
      <x:c r="P85" s="22" t="n">
        <x:v>0.04938271604938271</x:v>
      </x:c>
      <x:c r="Q85" s="22" t="n">
        <x:v>0.001866477530276932</x:v>
      </x:c>
      <x:c r="R85" s="22" t="n">
        <x:v>0.0007225887214388858</x:v>
      </x:c>
      <x:c r="S85" s="30" t="n">
        <x:v>43.280520074557785</x:v>
      </x:c>
      <x:c r="T85" s="30" t="n">
        <x:v>5.390558416614082</x:v>
      </x:c>
      <x:c r="U85" s="20" t="n">
        <x:v>3946100</x:v>
      </x:c>
      <x:c r="V85" s="20" t="n">
        <x:v>2252900</x:v>
      </x:c>
      <x:c r="W85" s="37" t="str">
        <x:v>35000 / 0.25</x:v>
      </x:c>
      <x:c r="X85" s="11" t="str">
        <x:v>marseille-3946100-2252900</x:v>
      </x:c>
      <x:c r="Y85" s="26" t="str">
        <x:v>https://www.insee.fr/fr/statistiques/8735162?sommaire=8735243</x:v>
      </x:c>
      <x:c r="Z85" s="22" t="n">
        <x:v>1</x:v>
      </x:c>
      <x:c r="AA85" s="20" t="n">
        <x:v>61635</x:v>
      </x:c>
      <x:c r="AB85" s="20" t="n">
        <x:v>50165.9</x:v>
      </x:c>
      <x:c r="AC85" s="20" t="n">
        <x:v>25282.7</x:v>
      </x:c>
      <x:c r="AD85" s="20" t="n">
        <x:v>32423.9</x:v>
      </x:c>
      <x:c r="AE85" s="20" t="n">
        <x:v>4226.808206040711</x:v>
      </x:c>
      <x:c r="AF85" s="20" t="n">
        <x:v>5563.663316110389</x:v>
      </x:c>
      <x:c r="AG85" s="22" t="n">
        <x:v>0.6573733861635355</x:v>
      </x:c>
      <x:c r="AH85" s="22" t="n">
        <x:v>0.6621721867591698</x:v>
      </x:c>
      <x:c r="AI85" s="22" t="n">
        <x:v>0.9229997119075023</x:v>
      </x:c>
      <x:c r="AJ85" s="22" t="n">
        <x:v>0.9271161900109784</x:v>
      </x:c>
      <x:c r="AK85" s="37" t="str">
        <x:v>Le Rouet</x:v>
      </x:c>
      <x:c r="AL85" s="11" t="str">
        <x:v>132080702</x:v>
      </x:c>
      <x:c r="AM85" s="20" t="n">
        <x:v>5</x:v>
      </x:c>
    </x:row>
    <x:row r="86" ht="34" customHeight="1">
      <x:c r="A86" s="25" t="str">
        <x:v>Le Rouet / Roger Renzo</x:v>
      </x:c>
      <x:c r="B86" s="21" t="n">
        <x:v>1500</x:v>
      </x:c>
      <x:c r="C86" s="21" t="n">
        <x:v>35000</x:v>
      </x:c>
      <x:c r="D86" s="36" t="n">
        <x:v>0.35</x:v>
      </x:c>
      <x:c r="E86" s="21" t="n">
        <x:v>6068.34321488538</x:v>
      </x:c>
      <x:c r="F86" s="21" t="n">
        <x:v>7864.044658327554</x:v>
      </x:c>
      <x:c r="G86" s="29" t="n">
        <x:f>IF(AND(ISNUMBER('Marseille'!$B$4),'Marseille'!$B$4&gt;=0,F86&gt;0),'Marseille'!$B$4/F86,"Not available")</x:f>
        <x:v>0.09053865166521333</x:v>
      </x:c>
      <x:c r="H86" s="29" t="n">
        <x:f>IF(AND(ISNUMBER('Marseille'!$B$4),'Marseille'!$B$4&gt;=0,L86&gt;0),'Marseille'!$B$4/L86,"Not available")</x:f>
        <x:v>0.009398148881461886</x:v>
      </x:c>
      <x:c r="I86" s="21" t="n">
        <x:v>10357.7</x:v>
      </x:c>
      <x:c r="J86" s="21" t="n">
        <x:v>13713.599999999999</x:v>
      </x:c>
      <x:c r="K86" s="21" t="n">
        <x:v>93759.5</x:v>
      </x:c>
      <x:c r="L86" s="21" t="n">
        <x:v>75759.6</x:v>
      </x:c>
      <x:c r="M86" s="21" t="n">
        <x:v>39755.100000000006</x:v>
      </x:c>
      <x:c r="N86" s="21" t="n">
        <x:v>50498.1</x:v>
      </x:c>
      <x:c r="O86" s="21" t="n">
        <x:v>25594.153120483792</x:v>
      </x:c>
      <x:c r="P86" s="23" t="n">
        <x:v>0.04938271604938271</x:v>
      </x:c>
      <x:c r="Q86" s="23" t="n">
        <x:v>0.001866477530276932</x:v>
      </x:c>
      <x:c r="R86" s="23" t="n">
        <x:v>0.0008697366080933834</x:v>
      </x:c>
      <x:c r="S86" s="31" t="n">
        <x:v>43.280520074557785</x:v>
      </x:c>
      <x:c r="T86" s="31" t="n">
        <x:v>5.390558416614082</x:v>
      </x:c>
      <x:c r="U86" s="21" t="n">
        <x:v>3946100</x:v>
      </x:c>
      <x:c r="V86" s="21" t="n">
        <x:v>2252900</x:v>
      </x:c>
      <x:c r="W86" s="38" t="str">
        <x:v>35000 / 0.35</x:v>
      </x:c>
      <x:c r="X86" s="19" t="str">
        <x:v>marseille-3946100-2252900</x:v>
      </x:c>
      <x:c r="Y86" s="27" t="str">
        <x:v>https://www.insee.fr/fr/statistiques/8735162?sommaire=8735243</x:v>
      </x:c>
      <x:c r="Z86" s="23" t="n">
        <x:v>1</x:v>
      </x:c>
      <x:c r="AA86" s="21" t="n">
        <x:v>61635</x:v>
      </x:c>
      <x:c r="AB86" s="21" t="n">
        <x:v>50165.9</x:v>
      </x:c>
      <x:c r="AC86" s="21" t="n">
        <x:v>25282.7</x:v>
      </x:c>
      <x:c r="AD86" s="21" t="n">
        <x:v>32423.9</x:v>
      </x:c>
      <x:c r="AE86" s="21" t="n">
        <x:v>5172.575279187968</x:v>
      </x:c>
      <x:c r="AF86" s="21" t="n">
        <x:v>6751.24192740988</x:v>
      </x:c>
      <x:c r="AG86" s="23" t="n">
        <x:v>0.6573733861635355</x:v>
      </x:c>
      <x:c r="AH86" s="23" t="n">
        <x:v>0.6621721867591698</x:v>
      </x:c>
      <x:c r="AI86" s="23" t="n">
        <x:v>0.8523867381956688</x:v>
      </x:c>
      <x:c r="AJ86" s="23" t="n">
        <x:v>0.8584948611985205</x:v>
      </x:c>
      <x:c r="AK86" s="38" t="str">
        <x:v>Le Rouet</x:v>
      </x:c>
      <x:c r="AL86" s="19" t="str">
        <x:v>132080702</x:v>
      </x:c>
      <x:c r="AM86" s="21" t="n">
        <x:v>4</x:v>
      </x:c>
    </x:row>
    <x:row r="87" ht="34" customHeight="1">
      <x:c r="A87" s="24" t="str">
        <x:v>Le Rouet / Roger Renzo</x:v>
      </x:c>
      <x:c r="B87" s="20" t="n">
        <x:v>1500</x:v>
      </x:c>
      <x:c r="C87" s="20" t="n">
        <x:v>35000</x:v>
      </x:c>
      <x:c r="D87" s="35" t="n">
        <x:v>0.5</x:v>
      </x:c>
      <x:c r="E87" s="20" t="n">
        <x:v>7506.002140570458</x:v>
      </x:c>
      <x:c r="F87" s="20" t="n">
        <x:v>9653.277412849397</x:v>
      </x:c>
      <x:c r="G87" s="28" t="n">
        <x:f>IF(AND(ISNUMBER('Marseille'!$B$4),'Marseille'!$B$4&gt;=0,F87&gt;0),'Marseille'!$B$4/F87,"Not available")</x:f>
        <x:v>0.07375733334383022</x:v>
      </x:c>
      <x:c r="H87" s="28" t="n">
        <x:f>IF(AND(ISNUMBER('Marseille'!$B$4),'Marseille'!$B$4&gt;=0,L87&gt;0),'Marseille'!$B$4/L87,"Not available")</x:f>
        <x:v>0.009398148881461886</x:v>
      </x:c>
      <x:c r="I87" s="20" t="n">
        <x:v>10357.7</x:v>
      </x:c>
      <x:c r="J87" s="20" t="n">
        <x:v>13713.599999999999</x:v>
      </x:c>
      <x:c r="K87" s="20" t="n">
        <x:v>93759.5</x:v>
      </x:c>
      <x:c r="L87" s="20" t="n">
        <x:v>75759.6</x:v>
      </x:c>
      <x:c r="M87" s="20" t="n">
        <x:v>39755.100000000006</x:v>
      </x:c>
      <x:c r="N87" s="20" t="n">
        <x:v>50498.1</x:v>
      </x:c>
      <x:c r="O87" s="20" t="n">
        <x:v>25594.153120483792</x:v>
      </x:c>
      <x:c r="P87" s="22" t="n">
        <x:v>0.04938271604938271</x:v>
      </x:c>
      <x:c r="Q87" s="22" t="n">
        <x:v>0.001866477530276932</x:v>
      </x:c>
      <x:c r="R87" s="22" t="n">
        <x:v>0.0010778449581988123</x:v>
      </x:c>
      <x:c r="S87" s="30" t="n">
        <x:v>43.280520074557785</x:v>
      </x:c>
      <x:c r="T87" s="30" t="n">
        <x:v>5.390558416614082</x:v>
      </x:c>
      <x:c r="U87" s="20" t="n">
        <x:v>3946100</x:v>
      </x:c>
      <x:c r="V87" s="20" t="n">
        <x:v>2252900</x:v>
      </x:c>
      <x:c r="W87" s="37" t="str">
        <x:v>35000 / 0.5</x:v>
      </x:c>
      <x:c r="X87" s="11" t="str">
        <x:v>marseille-3946100-2252900</x:v>
      </x:c>
      <x:c r="Y87" s="26" t="str">
        <x:v>https://www.insee.fr/fr/statistiques/8735162?sommaire=8735243</x:v>
      </x:c>
      <x:c r="Z87" s="22" t="n">
        <x:v>1</x:v>
      </x:c>
      <x:c r="AA87" s="20" t="n">
        <x:v>61635</x:v>
      </x:c>
      <x:c r="AB87" s="20" t="n">
        <x:v>50165.9</x:v>
      </x:c>
      <x:c r="AC87" s="20" t="n">
        <x:v>25282.7</x:v>
      </x:c>
      <x:c r="AD87" s="20" t="n">
        <x:v>32423.9</x:v>
      </x:c>
      <x:c r="AE87" s="20" t="n">
        <x:v>5907.016950097978</x:v>
      </x:c>
      <x:c r="AF87" s="20" t="n">
        <x:v>7664.058229072611</x:v>
      </x:c>
      <x:c r="AG87" s="22" t="n">
        <x:v>0.6573733861635355</x:v>
      </x:c>
      <x:c r="AH87" s="22" t="n">
        <x:v>0.6621721867591698</x:v>
      </x:c>
      <x:c r="AI87" s="22" t="n">
        <x:v>0.786972457437781</x:v>
      </x:c>
      <x:c r="AJ87" s="22" t="n">
        <x:v>0.7939332831014518</x:v>
      </x:c>
      <x:c r="AK87" s="37" t="str">
        <x:v>Le Rouet</x:v>
      </x:c>
      <x:c r="AL87" s="11" t="str">
        <x:v>132080702</x:v>
      </x:c>
      <x:c r="AM87" s="20" t="n">
        <x:v>4</x:v>
      </x:c>
    </x:row>
    <x:row r="88" ht="34" customHeight="1">
      <x:c r="A88" s="25" t="str">
        <x:v>Le Rouet / Roger Renzo</x:v>
      </x:c>
      <x:c r="B88" s="21" t="n">
        <x:v>3000</x:v>
      </x:c>
      <x:c r="C88" s="21" t="n">
        <x:v>25000</x:v>
      </x:c>
      <x:c r="D88" s="36" t="n">
        <x:v>0.25</x:v>
      </x:c>
      <x:c r="E88" s="21" t="n">
        <x:v>44742.66986827651</x:v>
      </x:c>
      <x:c r="F88" s="21" t="n">
        <x:v>58266.577124897936</x:v>
      </x:c>
      <x:c r="G88" s="29" t="n">
        <x:f>IF(AND(ISNUMBER('Marseille'!$B$4),'Marseille'!$B$4&gt;=0,F88&gt;0),'Marseille'!$B$4/F88,"Not available")</x:f>
        <x:v>0.012219698412587115</x:v>
      </x:c>
      <x:c r="H88" s="29" t="n">
        <x:f>IF(AND(ISNUMBER('Marseille'!$B$4),'Marseille'!$B$4&gt;=0,L88&gt;0),'Marseille'!$B$4/L88,"Not available")</x:f>
        <x:v>0.003172543595739523</x:v>
      </x:c>
      <x:c r="I88" s="21" t="n">
        <x:v>21020.1</x:v>
      </x:c>
      <x:c r="J88" s="21" t="n">
        <x:v>28382.799999999996</x:v>
      </x:c>
      <x:c r="K88" s="21" t="n">
        <x:v>278341.5</x:v>
      </x:c>
      <x:c r="L88" s="21" t="n">
        <x:v>224425.60000000003</x:v>
      </x:c>
      <x:c r="M88" s="21" t="n">
        <x:v>115025.5</x:v>
      </x:c>
      <x:c r="N88" s="21" t="n">
        <x:v>148314.8</x:v>
      </x:c>
      <x:c r="O88" s="21" t="n">
        <x:v>24351.50508062937</x:v>
      </x:c>
      <x:c r="P88" s="23" t="n">
        <x:v>0.09555189456342669</x:v>
      </x:c>
      <x:c r="Q88" s="23" t="n">
        <x:v>0.004702856023984925</x:v>
      </x:c>
      <x:c r="R88" s="23" t="n">
        <x:v>0.00710327733061974</x:v>
      </x:c>
      <x:c r="S88" s="31" t="n">
        <x:v>43.280520074557785</x:v>
      </x:c>
      <x:c r="T88" s="31" t="n">
        <x:v>5.390558416614082</x:v>
      </x:c>
      <x:c r="U88" s="21" t="n">
        <x:v>3946100</x:v>
      </x:c>
      <x:c r="V88" s="21" t="n">
        <x:v>2252900</x:v>
      </x:c>
      <x:c r="W88" s="38" t="str">
        <x:v>25000 / 0.25</x:v>
      </x:c>
      <x:c r="X88" s="19" t="str">
        <x:v>marseille-3946100-2252900</x:v>
      </x:c>
      <x:c r="Y88" s="27" t="str">
        <x:v>https://www.insee.fr/fr/statistiques/8735162?sommaire=8735243</x:v>
      </x:c>
      <x:c r="Z88" s="23" t="n">
        <x:v>1</x:v>
      </x:c>
      <x:c r="AA88" s="21" t="n">
        <x:v>112354.5</x:v>
      </x:c>
      <x:c r="AB88" s="21" t="n">
        <x:v>92189.3</x:v>
      </x:c>
      <x:c r="AC88" s="21" t="n">
        <x:v>45423</x:v>
      </x:c>
      <x:c r="AD88" s="21" t="n">
        <x:v>58957.700000000004</x:v>
      </x:c>
      <x:c r="AE88" s="21" t="n">
        <x:v>26236.063827783557</x:v>
      </x:c>
      <x:c r="AF88" s="21" t="n">
        <x:v>34437.26535309998</x:v>
      </x:c>
      <x:c r="AG88" s="23" t="n">
        <x:v>0.40365701844676416</x:v>
      </x:c>
      <x:c r="AH88" s="23" t="n">
        <x:v>0.41077889509931126</x:v>
      </x:c>
      <x:c r="AI88" s="23" t="n">
        <x:v>0.5863768055197233</x:v>
      </x:c>
      <x:c r="AJ88" s="23" t="n">
        <x:v>0.5910294898442656</x:v>
      </x:c>
      <x:c r="AK88" s="38" t="str">
        <x:v>Le Rouet</x:v>
      </x:c>
      <x:c r="AL88" s="19" t="str">
        <x:v>132080702</x:v>
      </x:c>
      <x:c r="AM88" s="21" t="n">
        <x:v>2</x:v>
      </x:c>
    </x:row>
    <x:row r="89" ht="34" customHeight="1">
      <x:c r="A89" s="24" t="str">
        <x:v>Le Rouet / Roger Renzo</x:v>
      </x:c>
      <x:c r="B89" s="20" t="n">
        <x:v>3000</x:v>
      </x:c>
      <x:c r="C89" s="20" t="n">
        <x:v>25000</x:v>
      </x:c>
      <x:c r="D89" s="35" t="n">
        <x:v>0.35</x:v>
      </x:c>
      <x:c r="E89" s="20" t="n">
        <x:v>44145.7679032242</x:v>
      </x:c>
      <x:c r="F89" s="20" t="n">
        <x:v>57369.71931203513</x:v>
      </x:c>
      <x:c r="G89" s="28" t="n">
        <x:f>IF(AND(ISNUMBER('Marseille'!$B$4),'Marseille'!$B$4&gt;=0,F89&gt;0),'Marseille'!$B$4/F89,"Not available")</x:f>
        <x:v>0.012410728316926509</x:v>
      </x:c>
      <x:c r="H89" s="28" t="n">
        <x:f>IF(AND(ISNUMBER('Marseille'!$B$4),'Marseille'!$B$4&gt;=0,L89&gt;0),'Marseille'!$B$4/L89,"Not available")</x:f>
        <x:v>0.003172543595739523</x:v>
      </x:c>
      <x:c r="I89" s="20" t="n">
        <x:v>21020.1</x:v>
      </x:c>
      <x:c r="J89" s="20" t="n">
        <x:v>28382.799999999996</x:v>
      </x:c>
      <x:c r="K89" s="20" t="n">
        <x:v>278341.5</x:v>
      </x:c>
      <x:c r="L89" s="20" t="n">
        <x:v>224425.60000000003</x:v>
      </x:c>
      <x:c r="M89" s="20" t="n">
        <x:v>115025.5</x:v>
      </x:c>
      <x:c r="N89" s="20" t="n">
        <x:v>148314.8</x:v>
      </x:c>
      <x:c r="O89" s="20" t="n">
        <x:v>24351.50508062937</x:v>
      </x:c>
      <x:c r="P89" s="22" t="n">
        <x:v>0.09555189456342669</x:v>
      </x:c>
      <x:c r="Q89" s="22" t="n">
        <x:v>0.004702856023984925</x:v>
      </x:c>
      <x:c r="R89" s="22" t="n">
        <x:v>0.006674081143622271</x:v>
      </x:c>
      <x:c r="S89" s="30" t="n">
        <x:v>43.280520074557785</x:v>
      </x:c>
      <x:c r="T89" s="30" t="n">
        <x:v>5.390558416614082</x:v>
      </x:c>
      <x:c r="U89" s="20" t="n">
        <x:v>3946100</x:v>
      </x:c>
      <x:c r="V89" s="20" t="n">
        <x:v>2252900</x:v>
      </x:c>
      <x:c r="W89" s="37" t="str">
        <x:v>25000 / 0.35</x:v>
      </x:c>
      <x:c r="X89" s="11" t="str">
        <x:v>marseille-3946100-2252900</x:v>
      </x:c>
      <x:c r="Y89" s="26" t="str">
        <x:v>https://www.insee.fr/fr/statistiques/8735162?sommaire=8735243</x:v>
      </x:c>
      <x:c r="Z89" s="22" t="n">
        <x:v>1</x:v>
      </x:c>
      <x:c r="AA89" s="20" t="n">
        <x:v>112354.5</x:v>
      </x:c>
      <x:c r="AB89" s="20" t="n">
        <x:v>92189.3</x:v>
      </x:c>
      <x:c r="AC89" s="20" t="n">
        <x:v>45423</x:v>
      </x:c>
      <x:c r="AD89" s="20" t="n">
        <x:v>58957.700000000004</x:v>
      </x:c>
      <x:c r="AE89" s="20" t="n">
        <x:v>24133.76302879258</x:v>
      </x:c>
      <x:c r="AF89" s="20" t="n">
        <x:v>31644.76741840067</x:v>
      </x:c>
      <x:c r="AG89" s="22" t="n">
        <x:v>0.40365701844676416</x:v>
      </x:c>
      <x:c r="AH89" s="22" t="n">
        <x:v>0.41077889509931126</x:v>
      </x:c>
      <x:c r="AI89" s="22" t="n">
        <x:v>0.5466835027470427</x:v>
      </x:c>
      <x:c r="AJ89" s="22" t="n">
        <x:v>0.5515935548905879</x:v>
      </x:c>
      <x:c r="AK89" s="37" t="str">
        <x:v>Le Rouet</x:v>
      </x:c>
      <x:c r="AL89" s="11" t="str">
        <x:v>132080702</x:v>
      </x:c>
      <x:c r="AM89" s="20" t="n">
        <x:v>2</x:v>
      </x:c>
    </x:row>
    <x:row r="90" ht="34" customHeight="1">
      <x:c r="A90" s="25" t="str">
        <x:v>Le Rouet / Roger Renzo</x:v>
      </x:c>
      <x:c r="B90" s="21" t="n">
        <x:v>3000</x:v>
      </x:c>
      <x:c r="C90" s="21" t="n">
        <x:v>25000</x:v>
      </x:c>
      <x:c r="D90" s="36" t="n">
        <x:v>0.5</x:v>
      </x:c>
      <x:c r="E90" s="21" t="n">
        <x:v>42264.47731784864</x:v>
      </x:c>
      <x:c r="F90" s="21" t="n">
        <x:v>54823.240504914225</x:v>
      </x:c>
      <x:c r="G90" s="29" t="n">
        <x:f>IF(AND(ISNUMBER('Marseille'!$B$4),'Marseille'!$B$4&gt;=0,F90&gt;0),'Marseille'!$B$4/F90,"Not available")</x:f>
        <x:v>0.01298719290291091</x:v>
      </x:c>
      <x:c r="H90" s="29" t="n">
        <x:f>IF(AND(ISNUMBER('Marseille'!$B$4),'Marseille'!$B$4&gt;=0,L90&gt;0),'Marseille'!$B$4/L90,"Not available")</x:f>
        <x:v>0.003172543595739523</x:v>
      </x:c>
      <x:c r="I90" s="21" t="n">
        <x:v>21020.1</x:v>
      </x:c>
      <x:c r="J90" s="21" t="n">
        <x:v>28382.799999999996</x:v>
      </x:c>
      <x:c r="K90" s="21" t="n">
        <x:v>278341.5</x:v>
      </x:c>
      <x:c r="L90" s="21" t="n">
        <x:v>224425.60000000003</x:v>
      </x:c>
      <x:c r="M90" s="21" t="n">
        <x:v>115025.5</x:v>
      </x:c>
      <x:c r="N90" s="21" t="n">
        <x:v>148314.8</x:v>
      </x:c>
      <x:c r="O90" s="21" t="n">
        <x:v>24351.50508062937</x:v>
      </x:c>
      <x:c r="P90" s="23" t="n">
        <x:v>0.09555189456342669</x:v>
      </x:c>
      <x:c r="Q90" s="23" t="n">
        <x:v>0.004702856023984925</x:v>
      </x:c>
      <x:c r="R90" s="23" t="n">
        <x:v>0.006234241245545862</x:v>
      </x:c>
      <x:c r="S90" s="31" t="n">
        <x:v>43.280520074557785</x:v>
      </x:c>
      <x:c r="T90" s="31" t="n">
        <x:v>5.390558416614082</x:v>
      </x:c>
      <x:c r="U90" s="21" t="n">
        <x:v>3946100</x:v>
      </x:c>
      <x:c r="V90" s="21" t="n">
        <x:v>2252900</x:v>
      </x:c>
      <x:c r="W90" s="38" t="str">
        <x:v>25000 / 0.5</x:v>
      </x:c>
      <x:c r="X90" s="19" t="str">
        <x:v>marseille-3946100-2252900</x:v>
      </x:c>
      <x:c r="Y90" s="27" t="str">
        <x:v>https://www.insee.fr/fr/statistiques/8735162?sommaire=8735243</x:v>
      </x:c>
      <x:c r="Z90" s="23" t="n">
        <x:v>1</x:v>
      </x:c>
      <x:c r="AA90" s="21" t="n">
        <x:v>112354.5</x:v>
      </x:c>
      <x:c r="AB90" s="21" t="n">
        <x:v>92189.3</x:v>
      </x:c>
      <x:c r="AC90" s="21" t="n">
        <x:v>45423</x:v>
      </x:c>
      <x:c r="AD90" s="21" t="n">
        <x:v>58957.700000000004</x:v>
      </x:c>
      <x:c r="AE90" s="21" t="n">
        <x:v>21604.16826297163</x:v>
      </x:c>
      <x:c r="AF90" s="21" t="n">
        <x:v>28286.15562912829</x:v>
      </x:c>
      <x:c r="AG90" s="23" t="n">
        <x:v>0.40365701844676416</x:v>
      </x:c>
      <x:c r="AH90" s="23" t="n">
        <x:v>0.41077889509931126</x:v>
      </x:c>
      <x:c r="AI90" s="23" t="n">
        <x:v>0.5111661052968473</x:v>
      </x:c>
      <x:c r="AJ90" s="23" t="n">
        <x:v>0.5159519096028771</x:v>
      </x:c>
      <x:c r="AK90" s="38" t="str">
        <x:v>Le Rouet</x:v>
      </x:c>
      <x:c r="AL90" s="19" t="str">
        <x:v>132080702</x:v>
      </x:c>
      <x:c r="AM90" s="21" t="n">
        <x:v>2</x:v>
      </x:c>
    </x:row>
    <x:row r="91" ht="34" customHeight="1">
      <x:c r="A91" s="24" t="str">
        <x:v>Le Rouet / Roger Renzo</x:v>
      </x:c>
      <x:c r="B91" s="20" t="n">
        <x:v>3000</x:v>
      </x:c>
      <x:c r="C91" s="20" t="n">
        <x:v>30000</x:v>
      </x:c>
      <x:c r="D91" s="35" t="n">
        <x:v>0.25</x:v>
      </x:c>
      <x:c r="E91" s="20" t="n">
        <x:v>22923.92359891151</x:v>
      </x:c>
      <x:c r="F91" s="20" t="n">
        <x:v>30191.021732329784</x:v>
      </x:c>
      <x:c r="G91" s="28" t="n">
        <x:f>IF(AND(ISNUMBER('Marseille'!$B$4),'Marseille'!$B$4&gt;=0,F91&gt;0),'Marseille'!$B$4/F91,"Not available")</x:f>
        <x:v>0.023583170066667908</x:v>
      </x:c>
      <x:c r="H91" s="28" t="n">
        <x:f>IF(AND(ISNUMBER('Marseille'!$B$4),'Marseille'!$B$4&gt;=0,L91&gt;0),'Marseille'!$B$4/L91,"Not available")</x:f>
        <x:v>0.003172543595739523</x:v>
      </x:c>
      <x:c r="I91" s="20" t="n">
        <x:v>21020.1</x:v>
      </x:c>
      <x:c r="J91" s="20" t="n">
        <x:v>28382.799999999996</x:v>
      </x:c>
      <x:c r="K91" s="20" t="n">
        <x:v>278341.5</x:v>
      </x:c>
      <x:c r="L91" s="20" t="n">
        <x:v>224425.60000000003</x:v>
      </x:c>
      <x:c r="M91" s="20" t="n">
        <x:v>115025.5</x:v>
      </x:c>
      <x:c r="N91" s="20" t="n">
        <x:v>148314.8</x:v>
      </x:c>
      <x:c r="O91" s="20" t="n">
        <x:v>24351.50508062937</x:v>
      </x:c>
      <x:c r="P91" s="22" t="n">
        <x:v>0.09555189456342669</x:v>
      </x:c>
      <x:c r="Q91" s="22" t="n">
        <x:v>0.004702856023984925</x:v>
      </x:c>
      <x:c r="R91" s="22" t="n">
        <x:v>0.009553806184455844</x:v>
      </x:c>
      <x:c r="S91" s="30" t="n">
        <x:v>43.280520074557785</x:v>
      </x:c>
      <x:c r="T91" s="30" t="n">
        <x:v>5.390558416614082</x:v>
      </x:c>
      <x:c r="U91" s="20" t="n">
        <x:v>3946100</x:v>
      </x:c>
      <x:c r="V91" s="20" t="n">
        <x:v>2252900</x:v>
      </x:c>
      <x:c r="W91" s="37" t="str">
        <x:v>30000 / 0.25</x:v>
      </x:c>
      <x:c r="X91" s="11" t="str">
        <x:v>marseille-3946100-2252900</x:v>
      </x:c>
      <x:c r="Y91" s="26" t="str">
        <x:v>https://www.insee.fr/fr/statistiques/8735162?sommaire=8735243</x:v>
      </x:c>
      <x:c r="Z91" s="22" t="n">
        <x:v>1</x:v>
      </x:c>
      <x:c r="AA91" s="20" t="n">
        <x:v>112354.5</x:v>
      </x:c>
      <x:c r="AB91" s="20" t="n">
        <x:v>92189.3</x:v>
      </x:c>
      <x:c r="AC91" s="20" t="n">
        <x:v>45423</x:v>
      </x:c>
      <x:c r="AD91" s="20" t="n">
        <x:v>58957.700000000004</x:v>
      </x:c>
      <x:c r="AE91" s="20" t="n">
        <x:v>15526.496192695266</x:v>
      </x:c>
      <x:c r="AF91" s="20" t="n">
        <x:v>20593.32279195616</x:v>
      </x:c>
      <x:c r="AG91" s="22" t="n">
        <x:v>0.40365701844676416</x:v>
      </x:c>
      <x:c r="AH91" s="22" t="n">
        <x:v>0.41077889509931126</x:v>
      </x:c>
      <x:c r="AI91" s="22" t="n">
        <x:v>0.6773053541947986</x:v>
      </x:c>
      <x:c r="AJ91" s="22" t="n">
        <x:v>0.6821008899445091</x:v>
      </x:c>
      <x:c r="AK91" s="37" t="str">
        <x:v>Le Rouet</x:v>
      </x:c>
      <x:c r="AL91" s="11" t="str">
        <x:v>132080702</x:v>
      </x:c>
      <x:c r="AM91" s="20" t="n">
        <x:v>2</x:v>
      </x:c>
    </x:row>
    <x:row r="92" ht="34" customHeight="1">
      <x:c r="A92" s="25" t="str">
        <x:v>Le Rouet / Roger Renzo</x:v>
      </x:c>
      <x:c r="B92" s="21" t="n">
        <x:v>3000</x:v>
      </x:c>
      <x:c r="C92" s="21" t="n">
        <x:v>30000</x:v>
      </x:c>
      <x:c r="D92" s="36" t="n">
        <x:v>0.35</x:v>
      </x:c>
      <x:c r="E92" s="21" t="n">
        <x:v>26265.81684663281</x:v>
      </x:c>
      <x:c r="F92" s="21" t="n">
        <x:v>34336.720693477735</x:v>
      </x:c>
      <x:c r="G92" s="29" t="n">
        <x:f>IF(AND(ISNUMBER('Marseille'!$B$4),'Marseille'!$B$4&gt;=0,F92&gt;0),'Marseille'!$B$4/F92,"Not available")</x:f>
        <x:v>0.020735818261621138</x:v>
      </x:c>
      <x:c r="H92" s="29" t="n">
        <x:f>IF(AND(ISNUMBER('Marseille'!$B$4),'Marseille'!$B$4&gt;=0,L92&gt;0),'Marseille'!$B$4/L92,"Not available")</x:f>
        <x:v>0.003172543595739523</x:v>
      </x:c>
      <x:c r="I92" s="21" t="n">
        <x:v>21020.1</x:v>
      </x:c>
      <x:c r="J92" s="21" t="n">
        <x:v>28382.799999999996</x:v>
      </x:c>
      <x:c r="K92" s="21" t="n">
        <x:v>278341.5</x:v>
      </x:c>
      <x:c r="L92" s="21" t="n">
        <x:v>224425.60000000003</x:v>
      </x:c>
      <x:c r="M92" s="21" t="n">
        <x:v>115025.5</x:v>
      </x:c>
      <x:c r="N92" s="21" t="n">
        <x:v>148314.8</x:v>
      </x:c>
      <x:c r="O92" s="21" t="n">
        <x:v>24351.50508062937</x:v>
      </x:c>
      <x:c r="P92" s="23" t="n">
        <x:v>0.09555189456342669</x:v>
      </x:c>
      <x:c r="Q92" s="23" t="n">
        <x:v>0.004702856023984925</x:v>
      </x:c>
      <x:c r="R92" s="23" t="n">
        <x:v>0.008061579077135474</x:v>
      </x:c>
      <x:c r="S92" s="31" t="n">
        <x:v>43.280520074557785</x:v>
      </x:c>
      <x:c r="T92" s="31" t="n">
        <x:v>5.390558416614082</x:v>
      </x:c>
      <x:c r="U92" s="21" t="n">
        <x:v>3946100</x:v>
      </x:c>
      <x:c r="V92" s="21" t="n">
        <x:v>2252900</x:v>
      </x:c>
      <x:c r="W92" s="38" t="str">
        <x:v>30000 / 0.35</x:v>
      </x:c>
      <x:c r="X92" s="19" t="str">
        <x:v>marseille-3946100-2252900</x:v>
      </x:c>
      <x:c r="Y92" s="27" t="str">
        <x:v>https://www.insee.fr/fr/statistiques/8735162?sommaire=8735243</x:v>
      </x:c>
      <x:c r="Z92" s="23" t="n">
        <x:v>1</x:v>
      </x:c>
      <x:c r="AA92" s="21" t="n">
        <x:v>112354.5</x:v>
      </x:c>
      <x:c r="AB92" s="21" t="n">
        <x:v>92189.3</x:v>
      </x:c>
      <x:c r="AC92" s="21" t="n">
        <x:v>45423</x:v>
      </x:c>
      <x:c r="AD92" s="21" t="n">
        <x:v>58957.700000000004</x:v>
      </x:c>
      <x:c r="AE92" s="21" t="n">
        <x:v>15812.176982947702</x:v>
      </x:c>
      <x:c r="AF92" s="21" t="n">
        <x:v>20858.561055646936</x:v>
      </x:c>
      <x:c r="AG92" s="23" t="n">
        <x:v>0.40365701844676416</x:v>
      </x:c>
      <x:c r="AH92" s="23" t="n">
        <x:v>0.41077889509931126</x:v>
      </x:c>
      <x:c r="AI92" s="23" t="n">
        <x:v>0.6020059103920375</x:v>
      </x:c>
      <x:c r="AJ92" s="23" t="n">
        <x:v>0.6074709708550887</x:v>
      </x:c>
      <x:c r="AK92" s="38" t="str">
        <x:v>Le Rouet</x:v>
      </x:c>
      <x:c r="AL92" s="19" t="str">
        <x:v>132080702</x:v>
      </x:c>
      <x:c r="AM92" s="21" t="n">
        <x:v>2</x:v>
      </x:c>
    </x:row>
    <x:row r="93" ht="34" customHeight="1">
      <x:c r="A93" s="24" t="str">
        <x:v>Le Rouet / Roger Renzo</x:v>
      </x:c>
      <x:c r="B93" s="20" t="n">
        <x:v>3000</x:v>
      </x:c>
      <x:c r="C93" s="20" t="n">
        <x:v>30000</x:v>
      </x:c>
      <x:c r="D93" s="35" t="n">
        <x:v>0.5</x:v>
      </x:c>
      <x:c r="E93" s="20" t="n">
        <x:v>28714.565840259795</x:v>
      </x:c>
      <x:c r="F93" s="20" t="n">
        <x:v>37350.51159303843</x:v>
      </x:c>
      <x:c r="G93" s="28" t="n">
        <x:f>IF(AND(ISNUMBER('Marseille'!$B$4),'Marseille'!$B$4&gt;=0,F93&gt;0),'Marseille'!$B$4/F93,"Not available")</x:f>
        <x:v>0.019062657233661722</x:v>
      </x:c>
      <x:c r="H93" s="28" t="n">
        <x:f>IF(AND(ISNUMBER('Marseille'!$B$4),'Marseille'!$B$4&gt;=0,L93&gt;0),'Marseille'!$B$4/L93,"Not available")</x:f>
        <x:v>0.003172543595739523</x:v>
      </x:c>
      <x:c r="I93" s="20" t="n">
        <x:v>21020.1</x:v>
      </x:c>
      <x:c r="J93" s="20" t="n">
        <x:v>28382.799999999996</x:v>
      </x:c>
      <x:c r="K93" s="20" t="n">
        <x:v>278341.5</x:v>
      </x:c>
      <x:c r="L93" s="20" t="n">
        <x:v>224425.60000000003</x:v>
      </x:c>
      <x:c r="M93" s="20" t="n">
        <x:v>115025.5</x:v>
      </x:c>
      <x:c r="N93" s="20" t="n">
        <x:v>148314.8</x:v>
      </x:c>
      <x:c r="O93" s="20" t="n">
        <x:v>24351.50508062937</x:v>
      </x:c>
      <x:c r="P93" s="22" t="n">
        <x:v>0.09555189456342669</x:v>
      </x:c>
      <x:c r="Q93" s="22" t="n">
        <x:v>0.004702856023984925</x:v>
      </x:c>
      <x:c r="R93" s="22" t="n">
        <x:v>0.0069291956348966535</x:v>
      </x:c>
      <x:c r="S93" s="30" t="n">
        <x:v>43.280520074557785</x:v>
      </x:c>
      <x:c r="T93" s="30" t="n">
        <x:v>5.390558416614082</x:v>
      </x:c>
      <x:c r="U93" s="20" t="n">
        <x:v>3946100</x:v>
      </x:c>
      <x:c r="V93" s="20" t="n">
        <x:v>2252900</x:v>
      </x:c>
      <x:c r="W93" s="37" t="str">
        <x:v>30000 / 0.5</x:v>
      </x:c>
      <x:c r="X93" s="11" t="str">
        <x:v>marseille-3946100-2252900</x:v>
      </x:c>
      <x:c r="Y93" s="26" t="str">
        <x:v>https://www.insee.fr/fr/statistiques/8735162?sommaire=8735243</x:v>
      </x:c>
      <x:c r="Z93" s="22" t="n">
        <x:v>1</x:v>
      </x:c>
      <x:c r="AA93" s="20" t="n">
        <x:v>112354.5</x:v>
      </x:c>
      <x:c r="AB93" s="20" t="n">
        <x:v>92189.3</x:v>
      </x:c>
      <x:c r="AC93" s="20" t="n">
        <x:v>45423</x:v>
      </x:c>
      <x:c r="AD93" s="20" t="n">
        <x:v>58957.700000000004</x:v>
      </x:c>
      <x:c r="AE93" s="20" t="n">
        <x:v>15540.963498922225</x:v>
      </x:c>
      <x:c r="AF93" s="20" t="n">
        <x:v>20412.05865672488</x:v>
      </x:c>
      <x:c r="AG93" s="22" t="n">
        <x:v>0.40365701844676416</x:v>
      </x:c>
      <x:c r="AH93" s="22" t="n">
        <x:v>0.41077889509931126</x:v>
      </x:c>
      <x:c r="AI93" s="22" t="n">
        <x:v>0.541222304574521</x:v>
      </x:c>
      <x:c r="AJ93" s="22" t="n">
        <x:v>0.5465001089979549</x:v>
      </x:c>
      <x:c r="AK93" s="37" t="str">
        <x:v>Le Rouet</x:v>
      </x:c>
      <x:c r="AL93" s="11" t="str">
        <x:v>132080702</x:v>
      </x:c>
      <x:c r="AM93" s="20" t="n">
        <x:v>2</x:v>
      </x:c>
    </x:row>
    <x:row r="94" ht="34" customHeight="1">
      <x:c r="A94" s="25" t="str">
        <x:v>Le Rouet / Roger Renzo</x:v>
      </x:c>
      <x:c r="B94" s="21" t="n">
        <x:v>3000</x:v>
      </x:c>
      <x:c r="C94" s="21" t="n">
        <x:v>35000</x:v>
      </x:c>
      <x:c r="D94" s="36" t="n">
        <x:v>0.25</x:v>
      </x:c>
      <x:c r="E94" s="21" t="n">
        <x:v>10918.857849668324</x:v>
      </x:c>
      <x:c r="F94" s="21" t="n">
        <x:v>14571.744749228299</x:v>
      </x:c>
      <x:c r="G94" s="29" t="n">
        <x:f>IF(AND(ISNUMBER('Marseille'!$B$4),'Marseille'!$B$4&gt;=0,F94&gt;0),'Marseille'!$B$4/F94,"Not available")</x:f>
        <x:v>0.04886168487392058</x:v>
      </x:c>
      <x:c r="H94" s="29" t="n">
        <x:f>IF(AND(ISNUMBER('Marseille'!$B$4),'Marseille'!$B$4&gt;=0,L94&gt;0),'Marseille'!$B$4/L94,"Not available")</x:f>
        <x:v>0.003172543595739523</x:v>
      </x:c>
      <x:c r="I94" s="21" t="n">
        <x:v>21020.1</x:v>
      </x:c>
      <x:c r="J94" s="21" t="n">
        <x:v>28382.799999999996</x:v>
      </x:c>
      <x:c r="K94" s="21" t="n">
        <x:v>278341.5</x:v>
      </x:c>
      <x:c r="L94" s="21" t="n">
        <x:v>224425.60000000003</x:v>
      </x:c>
      <x:c r="M94" s="21" t="n">
        <x:v>115025.5</x:v>
      </x:c>
      <x:c r="N94" s="21" t="n">
        <x:v>148314.8</x:v>
      </x:c>
      <x:c r="O94" s="21" t="n">
        <x:v>24351.50508062937</x:v>
      </x:c>
      <x:c r="P94" s="23" t="n">
        <x:v>0.09555189456342669</x:v>
      </x:c>
      <x:c r="Q94" s="23" t="n">
        <x:v>0.004702856023984925</x:v>
      </x:c>
      <x:c r="R94" s="23" t="n">
        <x:v>0.012869212189709172</x:v>
      </x:c>
      <x:c r="S94" s="31" t="n">
        <x:v>43.280520074557785</x:v>
      </x:c>
      <x:c r="T94" s="31" t="n">
        <x:v>5.390558416614082</x:v>
      </x:c>
      <x:c r="U94" s="21" t="n">
        <x:v>3946100</x:v>
      </x:c>
      <x:c r="V94" s="21" t="n">
        <x:v>2252900</x:v>
      </x:c>
      <x:c r="W94" s="38" t="str">
        <x:v>35000 / 0.25</x:v>
      </x:c>
      <x:c r="X94" s="19" t="str">
        <x:v>marseille-3946100-2252900</x:v>
      </x:c>
      <x:c r="Y94" s="27" t="str">
        <x:v>https://www.insee.fr/fr/statistiques/8735162?sommaire=8735243</x:v>
      </x:c>
      <x:c r="Z94" s="23" t="n">
        <x:v>1</x:v>
      </x:c>
      <x:c r="AA94" s="21" t="n">
        <x:v>112354.5</x:v>
      </x:c>
      <x:c r="AB94" s="21" t="n">
        <x:v>92189.3</x:v>
      </x:c>
      <x:c r="AC94" s="21" t="n">
        <x:v>45423</x:v>
      </x:c>
      <x:c r="AD94" s="21" t="n">
        <x:v>58957.700000000004</x:v>
      </x:c>
      <x:c r="AE94" s="21" t="n">
        <x:v>8234.481532455404</x:v>
      </x:c>
      <x:c r="AF94" s="21" t="n">
        <x:v>11052.800802941922</x:v>
      </x:c>
      <x:c r="AG94" s="23" t="n">
        <x:v>0.40365701844676416</x:v>
      </x:c>
      <x:c r="AH94" s="23" t="n">
        <x:v>0.41077889509931126</x:v>
      </x:c>
      <x:c r="AI94" s="23" t="n">
        <x:v>0.7541522790962553</x:v>
      </x:c>
      <x:c r="AJ94" s="23" t="n">
        <x:v>0.7585090868083771</x:v>
      </x:c>
      <x:c r="AK94" s="38" t="str">
        <x:v>Le Rouet</x:v>
      </x:c>
      <x:c r="AL94" s="19" t="str">
        <x:v>132080702</x:v>
      </x:c>
      <x:c r="AM94" s="21" t="n">
        <x:v>4</x:v>
      </x:c>
    </x:row>
    <x:row r="95" ht="34" customHeight="1">
      <x:c r="A95" s="24" t="str">
        <x:v>Le Rouet / Roger Renzo</x:v>
      </x:c>
      <x:c r="B95" s="20" t="n">
        <x:v>3000</x:v>
      </x:c>
      <x:c r="C95" s="20" t="n">
        <x:v>35000</x:v>
      </x:c>
      <x:c r="D95" s="35" t="n">
        <x:v>0.35</x:v>
      </x:c>
      <x:c r="E95" s="20" t="n">
        <x:v>15063.357158813596</x:v>
      </x:c>
      <x:c r="F95" s="20" t="n">
        <x:v>19822.582633277816</x:v>
      </x:c>
      <x:c r="G95" s="28" t="n">
        <x:f>IF(AND(ISNUMBER('Marseille'!$B$4),'Marseille'!$B$4&gt;=0,F95&gt;0),'Marseille'!$B$4/F95,"Not available")</x:f>
        <x:v>0.035918629432509286</x:v>
      </x:c>
      <x:c r="H95" s="28" t="n">
        <x:f>IF(AND(ISNUMBER('Marseille'!$B$4),'Marseille'!$B$4&gt;=0,L95&gt;0),'Marseille'!$B$4/L95,"Not available")</x:f>
        <x:v>0.003172543595739523</x:v>
      </x:c>
      <x:c r="I95" s="20" t="n">
        <x:v>21020.1</x:v>
      </x:c>
      <x:c r="J95" s="20" t="n">
        <x:v>28382.799999999996</x:v>
      </x:c>
      <x:c r="K95" s="20" t="n">
        <x:v>278341.5</x:v>
      </x:c>
      <x:c r="L95" s="20" t="n">
        <x:v>224425.60000000003</x:v>
      </x:c>
      <x:c r="M95" s="20" t="n">
        <x:v>115025.5</x:v>
      </x:c>
      <x:c r="N95" s="20" t="n">
        <x:v>148314.8</x:v>
      </x:c>
      <x:c r="O95" s="20" t="n">
        <x:v>24351.50508062937</x:v>
      </x:c>
      <x:c r="P95" s="22" t="n">
        <x:v>0.09555189456342669</x:v>
      </x:c>
      <x:c r="Q95" s="22" t="n">
        <x:v>0.004702856023984925</x:v>
      </x:c>
      <x:c r="R95" s="22" t="n">
        <x:v>0.009703760819016373</x:v>
      </x:c>
      <x:c r="S95" s="30" t="n">
        <x:v>43.280520074557785</x:v>
      </x:c>
      <x:c r="T95" s="30" t="n">
        <x:v>5.390558416614082</x:v>
      </x:c>
      <x:c r="U95" s="20" t="n">
        <x:v>3946100</x:v>
      </x:c>
      <x:c r="V95" s="20" t="n">
        <x:v>2252900</x:v>
      </x:c>
      <x:c r="W95" s="37" t="str">
        <x:v>35000 / 0.35</x:v>
      </x:c>
      <x:c r="X95" s="11" t="str">
        <x:v>marseille-3946100-2252900</x:v>
      </x:c>
      <x:c r="Y95" s="26" t="str">
        <x:v>https://www.insee.fr/fr/statistiques/8735162?sommaire=8735243</x:v>
      </x:c>
      <x:c r="Z95" s="22" t="n">
        <x:v>1</x:v>
      </x:c>
      <x:c r="AA95" s="20" t="n">
        <x:v>112354.5</x:v>
      </x:c>
      <x:c r="AB95" s="20" t="n">
        <x:v>92189.3</x:v>
      </x:c>
      <x:c r="AC95" s="20" t="n">
        <x:v>45423</x:v>
      </x:c>
      <x:c r="AD95" s="20" t="n">
        <x:v>58957.700000000004</x:v>
      </x:c>
      <x:c r="AE95" s="20" t="n">
        <x:v>9820.604870323708</x:v>
      </x:c>
      <x:c r="AF95" s="20" t="n">
        <x:v>13037.758569306943</x:v>
      </x:c>
      <x:c r="AG95" s="22" t="n">
        <x:v>0.40365701844676416</x:v>
      </x:c>
      <x:c r="AH95" s="22" t="n">
        <x:v>0.41077889509931126</x:v>
      </x:c>
      <x:c r="AI95" s="22" t="n">
        <x:v>0.6519532642547519</x:v>
      </x:c>
      <x:c r="AJ95" s="22" t="n">
        <x:v>0.6577224981481159</x:v>
      </x:c>
      <x:c r="AK95" s="37" t="str">
        <x:v>Le Rouet</x:v>
      </x:c>
      <x:c r="AL95" s="11" t="str">
        <x:v>132080702</x:v>
      </x:c>
      <x:c r="AM95" s="20" t="n">
        <x:v>1</x:v>
      </x:c>
    </x:row>
    <x:row r="96" ht="34" customHeight="1">
      <x:c r="A96" s="25" t="str">
        <x:v>Le Rouet / Roger Renzo</x:v>
      </x:c>
      <x:c r="B96" s="21" t="n">
        <x:v>3000</x:v>
      </x:c>
      <x:c r="C96" s="21" t="n">
        <x:v>35000</x:v>
      </x:c>
      <x:c r="D96" s="36" t="n">
        <x:v>0.5</x:v>
      </x:c>
      <x:c r="E96" s="21" t="n">
        <x:v>19377.45482362313</x:v>
      </x:c>
      <x:c r="F96" s="21" t="n">
        <x:v>25277.58486600793</x:v>
      </x:c>
      <x:c r="G96" s="29" t="n">
        <x:f>IF(AND(ISNUMBER('Marseille'!$B$4),'Marseille'!$B$4&gt;=0,F96&gt;0),'Marseille'!$B$4/F96,"Not available")</x:f>
        <x:v>0.028167247930298244</x:v>
      </x:c>
      <x:c r="H96" s="29" t="n">
        <x:f>IF(AND(ISNUMBER('Marseille'!$B$4),'Marseille'!$B$4&gt;=0,L96&gt;0),'Marseille'!$B$4/L96,"Not available")</x:f>
        <x:v>0.003172543595739523</x:v>
      </x:c>
      <x:c r="I96" s="21" t="n">
        <x:v>21020.1</x:v>
      </x:c>
      <x:c r="J96" s="21" t="n">
        <x:v>28382.799999999996</x:v>
      </x:c>
      <x:c r="K96" s="21" t="n">
        <x:v>278341.5</x:v>
      </x:c>
      <x:c r="L96" s="21" t="n">
        <x:v>224425.60000000003</x:v>
      </x:c>
      <x:c r="M96" s="21" t="n">
        <x:v>115025.5</x:v>
      </x:c>
      <x:c r="N96" s="21" t="n">
        <x:v>148314.8</x:v>
      </x:c>
      <x:c r="O96" s="21" t="n">
        <x:v>24351.50508062937</x:v>
      </x:c>
      <x:c r="P96" s="23" t="n">
        <x:v>0.09555189456342669</x:v>
      </x:c>
      <x:c r="Q96" s="23" t="n">
        <x:v>0.004702856023984925</x:v>
      </x:c>
      <x:c r="R96" s="23" t="n">
        <x:v>0.007656902171389608</x:v>
      </x:c>
      <x:c r="S96" s="31" t="n">
        <x:v>43.280520074557785</x:v>
      </x:c>
      <x:c r="T96" s="31" t="n">
        <x:v>5.390558416614082</x:v>
      </x:c>
      <x:c r="U96" s="21" t="n">
        <x:v>3946100</x:v>
      </x:c>
      <x:c r="V96" s="21" t="n">
        <x:v>2252900</x:v>
      </x:c>
      <x:c r="W96" s="38" t="str">
        <x:v>35000 / 0.5</x:v>
      </x:c>
      <x:c r="X96" s="19" t="str">
        <x:v>marseille-3946100-2252900</x:v>
      </x:c>
      <x:c r="Y96" s="27" t="str">
        <x:v>https://www.insee.fr/fr/statistiques/8735162?sommaire=8735243</x:v>
      </x:c>
      <x:c r="Z96" s="23" t="n">
        <x:v>1</x:v>
      </x:c>
      <x:c r="AA96" s="21" t="n">
        <x:v>112354.5</x:v>
      </x:c>
      <x:c r="AB96" s="21" t="n">
        <x:v>92189.3</x:v>
      </x:c>
      <x:c r="AC96" s="21" t="n">
        <x:v>45423</x:v>
      </x:c>
      <x:c r="AD96" s="21" t="n">
        <x:v>58957.700000000004</x:v>
      </x:c>
      <x:c r="AE96" s="21" t="n">
        <x:v>11014.112709331268</x:v>
      </x:c>
      <x:c r="AF96" s="21" t="n">
        <x:v>14511.271985755751</x:v>
      </x:c>
      <x:c r="AG96" s="23" t="n">
        <x:v>0.40365701844676416</x:v>
      </x:c>
      <x:c r="AH96" s="23" t="n">
        <x:v>0.41077889509931126</x:v>
      </x:c>
      <x:c r="AI96" s="23" t="n">
        <x:v>0.5683983169917609</x:v>
      </x:c>
      <x:c r="AJ96" s="23" t="n">
        <x:v>0.5740766795038954</x:v>
      </x:c>
      <x:c r="AK96" s="38" t="str">
        <x:v>Le Rouet</x:v>
      </x:c>
      <x:c r="AL96" s="19" t="str">
        <x:v>132080702</x:v>
      </x:c>
      <x:c r="AM96" s="21" t="n">
        <x:v>2</x:v>
      </x:c>
    </x:row>
    <x:row r="97" ht="34" customHeight="1">
      <x:c r="A97" s="24" t="str">
        <x:v>Bompard / Amédée Autran</x:v>
      </x:c>
      <x:c r="B97" s="20" t="n">
        <x:v>1500</x:v>
      </x:c>
      <x:c r="C97" s="20" t="n">
        <x:v>25000</x:v>
      </x:c>
      <x:c r="D97" s="35" t="n">
        <x:v>0.25</x:v>
      </x:c>
      <x:c r="E97" s="20" t="n">
        <x:v>15305.114911423912</x:v>
      </x:c>
      <x:c r="F97" s="20" t="n">
        <x:v>19909.44481085356</x:v>
      </x:c>
      <x:c r="G97" s="28" t="n">
        <x:f>IF(AND(ISNUMBER('Marseille'!$B$4),'Marseille'!$B$4&gt;=0,F97&gt;0),'Marseille'!$B$4/F97,"Not available")</x:f>
        <x:v>0.03576192137773002</x:v>
      </x:c>
      <x:c r="H97" s="28" t="n">
        <x:f>IF(AND(ISNUMBER('Marseille'!$B$4),'Marseille'!$B$4&gt;=0,L97&gt;0),'Marseille'!$B$4/L97,"Not available")</x:f>
        <x:v>0.01465650866319055</x:v>
      </x:c>
      <x:c r="I97" s="20" t="n">
        <x:v>11830.5</x:v>
      </x:c>
      <x:c r="J97" s="20" t="n">
        <x:v>15653.4</x:v>
      </x:c>
      <x:c r="K97" s="20" t="n">
        <x:v>58881.5</x:v>
      </x:c>
      <x:c r="L97" s="20" t="n">
        <x:v>48579.1</x:v>
      </x:c>
      <x:c r="M97" s="20" t="n">
        <x:v>24568</x:v>
      </x:c>
      <x:c r="N97" s="20" t="n">
        <x:v>31691.9</x:v>
      </x:c>
      <x:c r="O97" s="20" t="n">
        <x:v>29020.8032675798</x:v>
      </x:c>
      <x:c r="P97" s="22" t="n">
        <x:v>0.08108108108108109</x:v>
      </x:c>
      <x:c r="Q97" s="22" t="n">
        <x:v>0.004993079320329815</x:v>
      </x:c>
      <x:c r="R97" s="22" t="n">
        <x:v>0.005768826935127791</x:v>
      </x:c>
      <x:c r="S97" s="30" t="n">
        <x:v>43.283012701108476</x:v>
      </x:c>
      <x:c r="T97" s="30" t="n">
        <x:v>5.365735775248084</x:v>
      </x:c>
      <x:c r="U97" s="20" t="n">
        <x:v>3944100</x:v>
      </x:c>
      <x:c r="V97" s="20" t="n">
        <x:v>2253300</x:v>
      </x:c>
      <x:c r="W97" s="37" t="str">
        <x:v>25000 / 0.25</x:v>
      </x:c>
      <x:c r="X97" s="11" t="str">
        <x:v>marseille-3944100-2253300</x:v>
      </x:c>
      <x:c r="Y97" s="26" t="str">
        <x:v>https://www.insee.fr/fr/statistiques/8735162?sommaire=8735243</x:v>
      </x:c>
      <x:c r="Z97" s="22" t="n">
        <x:v>1</x:v>
      </x:c>
      <x:c r="AA97" s="20" t="n">
        <x:v>55849.5</x:v>
      </x:c>
      <x:c r="AB97" s="20" t="n">
        <x:v>45922.6</x:v>
      </x:c>
      <x:c r="AC97" s="20" t="n">
        <x:v>23258</x:v>
      </x:c>
      <x:c r="AD97" s="20" t="n">
        <x:v>30006.300000000003</x:v>
      </x:c>
      <x:c r="AE97" s="20" t="n">
        <x:v>14831.127035318703</x:v>
      </x:c>
      <x:c r="AF97" s="20" t="n">
        <x:v>19284.934485876267</x:v>
      </x:c>
      <x:c r="AG97" s="22" t="n">
        <x:v>0.9485067466012245</x:v>
      </x:c>
      <x:c r="AH97" s="22" t="n">
        <x:v>0.9453159897980818</x:v>
      </x:c>
      <x:c r="AI97" s="22" t="n">
        <x:v>0.9690307535194381</x:v>
      </x:c>
      <x:c r="AJ97" s="22" t="n">
        <x:v>0.9686324590710412</x:v>
      </x:c>
      <x:c r="AK97" s="37" t="str">
        <x:v>Bompard</x:v>
      </x:c>
      <x:c r="AL97" s="11" t="str">
        <x:v>132070102</x:v>
      </x:c>
      <x:c r="AM97" s="20" t="n">
        <x:v>5</x:v>
      </x:c>
    </x:row>
    <x:row r="98" ht="34" customHeight="1">
      <x:c r="A98" s="25" t="str">
        <x:v>Bompard / Amédée Autran</x:v>
      </x:c>
      <x:c r="B98" s="21" t="n">
        <x:v>1500</x:v>
      </x:c>
      <x:c r="C98" s="21" t="n">
        <x:v>25000</x:v>
      </x:c>
      <x:c r="D98" s="36" t="n">
        <x:v>0.35</x:v>
      </x:c>
      <x:c r="E98" s="21" t="n">
        <x:v>13868.55994314906</x:v>
      </x:c>
      <x:c r="F98" s="21" t="n">
        <x:v>18033.67871704357</x:v>
      </x:c>
      <x:c r="G98" s="29" t="n">
        <x:f>IF(AND(ISNUMBER('Marseille'!$B$4),'Marseille'!$B$4&gt;=0,F98&gt;0),'Marseille'!$B$4/F98,"Not available")</x:f>
        <x:v>0.03948168375247204</x:v>
      </x:c>
      <x:c r="H98" s="29" t="n">
        <x:f>IF(AND(ISNUMBER('Marseille'!$B$4),'Marseille'!$B$4&gt;=0,L98&gt;0),'Marseille'!$B$4/L98,"Not available")</x:f>
        <x:v>0.01465650866319055</x:v>
      </x:c>
      <x:c r="I98" s="21" t="n">
        <x:v>11830.5</x:v>
      </x:c>
      <x:c r="J98" s="21" t="n">
        <x:v>15653.4</x:v>
      </x:c>
      <x:c r="K98" s="21" t="n">
        <x:v>58881.5</x:v>
      </x:c>
      <x:c r="L98" s="21" t="n">
        <x:v>48579.1</x:v>
      </x:c>
      <x:c r="M98" s="21" t="n">
        <x:v>24568</x:v>
      </x:c>
      <x:c r="N98" s="21" t="n">
        <x:v>31691.9</x:v>
      </x:c>
      <x:c r="O98" s="21" t="n">
        <x:v>29020.8032675798</x:v>
      </x:c>
      <x:c r="P98" s="23" t="n">
        <x:v>0.08108108108108109</x:v>
      </x:c>
      <x:c r="Q98" s="23" t="n">
        <x:v>0.004993079320329815</x:v>
      </x:c>
      <x:c r="R98" s="23" t="n">
        <x:v>0.005970454644690969</x:v>
      </x:c>
      <x:c r="S98" s="31" t="n">
        <x:v>43.283012701108476</x:v>
      </x:c>
      <x:c r="T98" s="31" t="n">
        <x:v>5.365735775248084</x:v>
      </x:c>
      <x:c r="U98" s="21" t="n">
        <x:v>3944100</x:v>
      </x:c>
      <x:c r="V98" s="21" t="n">
        <x:v>2253300</x:v>
      </x:c>
      <x:c r="W98" s="38" t="str">
        <x:v>25000 / 0.35</x:v>
      </x:c>
      <x:c r="X98" s="19" t="str">
        <x:v>marseille-3944100-2253300</x:v>
      </x:c>
      <x:c r="Y98" s="27" t="str">
        <x:v>https://www.insee.fr/fr/statistiques/8735162?sommaire=8735243</x:v>
      </x:c>
      <x:c r="Z98" s="23" t="n">
        <x:v>1</x:v>
      </x:c>
      <x:c r="AA98" s="21" t="n">
        <x:v>55849.5</x:v>
      </x:c>
      <x:c r="AB98" s="21" t="n">
        <x:v>45922.6</x:v>
      </x:c>
      <x:c r="AC98" s="21" t="n">
        <x:v>23258</x:v>
      </x:c>
      <x:c r="AD98" s="21" t="n">
        <x:v>30006.300000000003</x:v>
      </x:c>
      <x:c r="AE98" s="21" t="n">
        <x:v>13389.985457662946</x:v>
      </x:c>
      <x:c r="AF98" s="21" t="n">
        <x:v>17406.82370001382</x:v>
      </x:c>
      <x:c r="AG98" s="23" t="n">
        <x:v>0.9485067466012245</x:v>
      </x:c>
      <x:c r="AH98" s="23" t="n">
        <x:v>0.9453159897980818</x:v>
      </x:c>
      <x:c r="AI98" s="23" t="n">
        <x:v>0.965492128422279</x:v>
      </x:c>
      <x:c r="AJ98" s="23" t="n">
        <x:v>0.9652397590716024</x:v>
      </x:c>
      <x:c r="AK98" s="38" t="str">
        <x:v>Bompard</x:v>
      </x:c>
      <x:c r="AL98" s="19" t="str">
        <x:v>132070102</x:v>
      </x:c>
      <x:c r="AM98" s="21" t="n">
        <x:v>5</x:v>
      </x:c>
    </x:row>
    <x:row r="99" ht="34" customHeight="1">
      <x:c r="A99" s="24" t="str">
        <x:v>Bompard / Amédée Autran</x:v>
      </x:c>
      <x:c r="B99" s="20" t="n">
        <x:v>1500</x:v>
      </x:c>
      <x:c r="C99" s="20" t="n">
        <x:v>25000</x:v>
      </x:c>
      <x:c r="D99" s="35" t="n">
        <x:v>0.5</x:v>
      </x:c>
      <x:c r="E99" s="20" t="n">
        <x:v>12257.467921765405</x:v>
      </x:c>
      <x:c r="F99" s="20" t="n">
        <x:v>15924.116397198872</x:v>
      </x:c>
      <x:c r="G99" s="28" t="n">
        <x:f>IF(AND(ISNUMBER('Marseille'!$B$4),'Marseille'!$B$4&gt;=0,F99&gt;0),'Marseille'!$B$4/F99,"Not available")</x:f>
        <x:v>0.04471205699835529</x:v>
      </x:c>
      <x:c r="H99" s="28" t="n">
        <x:f>IF(AND(ISNUMBER('Marseille'!$B$4),'Marseille'!$B$4&gt;=0,L99&gt;0),'Marseille'!$B$4/L99,"Not available")</x:f>
        <x:v>0.01465650866319055</x:v>
      </x:c>
      <x:c r="I99" s="20" t="n">
        <x:v>11830.5</x:v>
      </x:c>
      <x:c r="J99" s="20" t="n">
        <x:v>15653.4</x:v>
      </x:c>
      <x:c r="K99" s="20" t="n">
        <x:v>58881.5</x:v>
      </x:c>
      <x:c r="L99" s="20" t="n">
        <x:v>48579.1</x:v>
      </x:c>
      <x:c r="M99" s="20" t="n">
        <x:v>24568</x:v>
      </x:c>
      <x:c r="N99" s="20" t="n">
        <x:v>31691.9</x:v>
      </x:c>
      <x:c r="O99" s="20" t="n">
        <x:v>29020.8032675798</x:v>
      </x:c>
      <x:c r="P99" s="22" t="n">
        <x:v>0.08108108108108109</x:v>
      </x:c>
      <x:c r="Q99" s="22" t="n">
        <x:v>0.004993079320329815</x:v>
      </x:c>
      <x:c r="R99" s="22" t="n">
        <x:v>0.005985711480076604</x:v>
      </x:c>
      <x:c r="S99" s="30" t="n">
        <x:v>43.283012701108476</x:v>
      </x:c>
      <x:c r="T99" s="30" t="n">
        <x:v>5.365735775248084</x:v>
      </x:c>
      <x:c r="U99" s="20" t="n">
        <x:v>3944100</x:v>
      </x:c>
      <x:c r="V99" s="20" t="n">
        <x:v>2253300</x:v>
      </x:c>
      <x:c r="W99" s="37" t="str">
        <x:v>25000 / 0.5</x:v>
      </x:c>
      <x:c r="X99" s="11" t="str">
        <x:v>marseille-3944100-2253300</x:v>
      </x:c>
      <x:c r="Y99" s="26" t="str">
        <x:v>https://www.insee.fr/fr/statistiques/8735162?sommaire=8735243</x:v>
      </x:c>
      <x:c r="Z99" s="22" t="n">
        <x:v>1</x:v>
      </x:c>
      <x:c r="AA99" s="20" t="n">
        <x:v>55849.5</x:v>
      </x:c>
      <x:c r="AB99" s="20" t="n">
        <x:v>45922.6</x:v>
      </x:c>
      <x:c r="AC99" s="20" t="n">
        <x:v>23258</x:v>
      </x:c>
      <x:c r="AD99" s="20" t="n">
        <x:v>30006.300000000003</x:v>
      </x:c>
      <x:c r="AE99" s="20" t="n">
        <x:v>11791.66110625198</x:v>
      </x:c>
      <x:c r="AF99" s="20" t="n">
        <x:v>15316.792250374738</x:v>
      </x:c>
      <x:c r="AG99" s="22" t="n">
        <x:v>0.9485067466012245</x:v>
      </x:c>
      <x:c r="AH99" s="22" t="n">
        <x:v>0.9453159897980818</x:v>
      </x:c>
      <x:c r="AI99" s="22" t="n">
        <x:v>0.9619981207793905</x:v>
      </x:c>
      <x:c r="AJ99" s="22" t="n">
        <x:v>0.9618613597341599</x:v>
      </x:c>
      <x:c r="AK99" s="37" t="str">
        <x:v>Bompard</x:v>
      </x:c>
      <x:c r="AL99" s="11" t="str">
        <x:v>132070102</x:v>
      </x:c>
      <x:c r="AM99" s="20" t="n">
        <x:v>5</x:v>
      </x:c>
    </x:row>
    <x:row r="100" ht="34" customHeight="1">
      <x:c r="A100" s="25" t="str">
        <x:v>Bompard / Amédée Autran</x:v>
      </x:c>
      <x:c r="B100" s="21" t="n">
        <x:v>1500</x:v>
      </x:c>
      <x:c r="C100" s="21" t="n">
        <x:v>30000</x:v>
      </x:c>
      <x:c r="D100" s="36" t="n">
        <x:v>0.25</x:v>
      </x:c>
      <x:c r="E100" s="21" t="n">
        <x:v>9240.74860874936</x:v>
      </x:c>
      <x:c r="F100" s="21" t="n">
        <x:v>12127.137607205055</x:v>
      </x:c>
      <x:c r="G100" s="29" t="n">
        <x:f>IF(AND(ISNUMBER('Marseille'!$B$4),'Marseille'!$B$4&gt;=0,F100&gt;0),'Marseille'!$B$4/F100,"Not available")</x:f>
        <x:v>0.05871129882924573</x:v>
      </x:c>
      <x:c r="H100" s="29" t="n">
        <x:f>IF(AND(ISNUMBER('Marseille'!$B$4),'Marseille'!$B$4&gt;=0,L100&gt;0),'Marseille'!$B$4/L100,"Not available")</x:f>
        <x:v>0.01465650866319055</x:v>
      </x:c>
      <x:c r="I100" s="21" t="n">
        <x:v>11830.5</x:v>
      </x:c>
      <x:c r="J100" s="21" t="n">
        <x:v>15653.4</x:v>
      </x:c>
      <x:c r="K100" s="21" t="n">
        <x:v>58881.5</x:v>
      </x:c>
      <x:c r="L100" s="21" t="n">
        <x:v>48579.1</x:v>
      </x:c>
      <x:c r="M100" s="21" t="n">
        <x:v>24568</x:v>
      </x:c>
      <x:c r="N100" s="21" t="n">
        <x:v>31691.9</x:v>
      </x:c>
      <x:c r="O100" s="21" t="n">
        <x:v>29020.8032675798</x:v>
      </x:c>
      <x:c r="P100" s="23" t="n">
        <x:v>0.08108108108108109</x:v>
      </x:c>
      <x:c r="Q100" s="23" t="n">
        <x:v>0.004993079320329815</x:v>
      </x:c>
      <x:c r="R100" s="23" t="n">
        <x:v>0.007766783625038974</x:v>
      </x:c>
      <x:c r="S100" s="31" t="n">
        <x:v>43.283012701108476</x:v>
      </x:c>
      <x:c r="T100" s="31" t="n">
        <x:v>5.365735775248084</x:v>
      </x:c>
      <x:c r="U100" s="21" t="n">
        <x:v>3944100</x:v>
      </x:c>
      <x:c r="V100" s="21" t="n">
        <x:v>2253300</x:v>
      </x:c>
      <x:c r="W100" s="38" t="str">
        <x:v>30000 / 0.25</x:v>
      </x:c>
      <x:c r="X100" s="19" t="str">
        <x:v>marseille-3944100-2253300</x:v>
      </x:c>
      <x:c r="Y100" s="27" t="str">
        <x:v>https://www.insee.fr/fr/statistiques/8735162?sommaire=8735243</x:v>
      </x:c>
      <x:c r="Z100" s="23" t="n">
        <x:v>1</x:v>
      </x:c>
      <x:c r="AA100" s="21" t="n">
        <x:v>55849.5</x:v>
      </x:c>
      <x:c r="AB100" s="21" t="n">
        <x:v>45922.6</x:v>
      </x:c>
      <x:c r="AC100" s="21" t="n">
        <x:v>23258</x:v>
      </x:c>
      <x:c r="AD100" s="21" t="n">
        <x:v>30006.300000000003</x:v>
      </x:c>
      <x:c r="AE100" s="21" t="n">
        <x:v>9019.475262692522</x:v>
      </x:c>
      <x:c r="AF100" s="21" t="n">
        <x:v>11830.688132299736</x:v>
      </x:c>
      <x:c r="AG100" s="23" t="n">
        <x:v>0.9485067466012245</x:v>
      </x:c>
      <x:c r="AH100" s="23" t="n">
        <x:v>0.9453159897980818</x:v>
      </x:c>
      <x:c r="AI100" s="23" t="n">
        <x:v>0.9760546081897162</x:v>
      </x:c>
      <x:c r="AJ100" s="23" t="n">
        <x:v>0.9755548683863213</x:v>
      </x:c>
      <x:c r="AK100" s="38" t="str">
        <x:v>Bompard</x:v>
      </x:c>
      <x:c r="AL100" s="19" t="str">
        <x:v>132070102</x:v>
      </x:c>
      <x:c r="AM100" s="21" t="n">
        <x:v>5</x:v>
      </x:c>
    </x:row>
    <x:row r="101" ht="34" customHeight="1">
      <x:c r="A101" s="24" t="str">
        <x:v>Bompard / Amédée Autran</x:v>
      </x:c>
      <x:c r="B101" s="20" t="n">
        <x:v>1500</x:v>
      </x:c>
      <x:c r="C101" s="20" t="n">
        <x:v>30000</x:v>
      </x:c>
      <x:c r="D101" s="35" t="n">
        <x:v>0.35</x:v>
      </x:c>
      <x:c r="E101" s="20" t="n">
        <x:v>9226.383363711222</x:v>
      </x:c>
      <x:c r="F101" s="20" t="n">
        <x:v>12059.038915036352</x:v>
      </x:c>
      <x:c r="G101" s="28" t="n">
        <x:f>IF(AND(ISNUMBER('Marseille'!$B$4),'Marseille'!$B$4&gt;=0,F101&gt;0),'Marseille'!$B$4/F101,"Not available")</x:f>
        <x:v>0.05904284786014008</x:v>
      </x:c>
      <x:c r="H101" s="28" t="n">
        <x:f>IF(AND(ISNUMBER('Marseille'!$B$4),'Marseille'!$B$4&gt;=0,L101&gt;0),'Marseille'!$B$4/L101,"Not available")</x:f>
        <x:v>0.01465650866319055</x:v>
      </x:c>
      <x:c r="I101" s="20" t="n">
        <x:v>11830.5</x:v>
      </x:c>
      <x:c r="J101" s="20" t="n">
        <x:v>15653.4</x:v>
      </x:c>
      <x:c r="K101" s="20" t="n">
        <x:v>58881.5</x:v>
      </x:c>
      <x:c r="L101" s="20" t="n">
        <x:v>48579.1</x:v>
      </x:c>
      <x:c r="M101" s="20" t="n">
        <x:v>24568</x:v>
      </x:c>
      <x:c r="N101" s="20" t="n">
        <x:v>31691.9</x:v>
      </x:c>
      <x:c r="O101" s="20" t="n">
        <x:v>29020.8032675798</x:v>
      </x:c>
      <x:c r="P101" s="22" t="n">
        <x:v>0.08108108108108109</x:v>
      </x:c>
      <x:c r="Q101" s="22" t="n">
        <x:v>0.004993079320329815</x:v>
      </x:c>
      <x:c r="R101" s="22" t="n">
        <x:v>0.007237501983656353</x:v>
      </x:c>
      <x:c r="S101" s="30" t="n">
        <x:v>43.283012701108476</x:v>
      </x:c>
      <x:c r="T101" s="30" t="n">
        <x:v>5.365735775248084</x:v>
      </x:c>
      <x:c r="U101" s="20" t="n">
        <x:v>3944100</x:v>
      </x:c>
      <x:c r="V101" s="20" t="n">
        <x:v>2253300</x:v>
      </x:c>
      <x:c r="W101" s="37" t="str">
        <x:v>30000 / 0.35</x:v>
      </x:c>
      <x:c r="X101" s="11" t="str">
        <x:v>marseille-3944100-2253300</x:v>
      </x:c>
      <x:c r="Y101" s="26" t="str">
        <x:v>https://www.insee.fr/fr/statistiques/8735162?sommaire=8735243</x:v>
      </x:c>
      <x:c r="Z101" s="22" t="n">
        <x:v>1</x:v>
      </x:c>
      <x:c r="AA101" s="20" t="n">
        <x:v>55849.5</x:v>
      </x:c>
      <x:c r="AB101" s="20" t="n">
        <x:v>45922.6</x:v>
      </x:c>
      <x:c r="AC101" s="20" t="n">
        <x:v>23258</x:v>
      </x:c>
      <x:c r="AD101" s="20" t="n">
        <x:v>30006.300000000003</x:v>
      </x:c>
      <x:c r="AE101" s="20" t="n">
        <x:v>8954.51469678143</x:v>
      </x:c>
      <x:c r="AF101" s="20" t="n">
        <x:v>11699.724916023244</x:v>
      </x:c>
      <x:c r="AG101" s="22" t="n">
        <x:v>0.9485067466012245</x:v>
      </x:c>
      <x:c r="AH101" s="22" t="n">
        <x:v>0.9453159897980818</x:v>
      </x:c>
      <x:c r="AI101" s="22" t="n">
        <x:v>0.970533560528268</x:v>
      </x:c>
      <x:c r="AJ101" s="22" t="n">
        <x:v>0.9702037615481047</x:v>
      </x:c>
      <x:c r="AK101" s="37" t="str">
        <x:v>Bompard</x:v>
      </x:c>
      <x:c r="AL101" s="11" t="str">
        <x:v>132070102</x:v>
      </x:c>
      <x:c r="AM101" s="20" t="n">
        <x:v>5</x:v>
      </x:c>
    </x:row>
    <x:row r="102" ht="34" customHeight="1">
      <x:c r="A102" s="25" t="str">
        <x:v>Bompard / Amédée Autran</x:v>
      </x:c>
      <x:c r="B102" s="21" t="n">
        <x:v>1500</x:v>
      </x:c>
      <x:c r="C102" s="21" t="n">
        <x:v>30000</x:v>
      </x:c>
      <x:c r="D102" s="36" t="n">
        <x:v>0.5</x:v>
      </x:c>
      <x:c r="E102" s="21" t="n">
        <x:v>8903.176765755252</x:v>
      </x:c>
      <x:c r="F102" s="21" t="n">
        <x:v>11597.831609571098</x:v>
      </x:c>
      <x:c r="G102" s="29" t="n">
        <x:f>IF(AND(ISNUMBER('Marseille'!$B$4),'Marseille'!$B$4&gt;=0,F102&gt;0),'Marseille'!$B$4/F102,"Not available")</x:f>
        <x:v>0.06139078613733474</x:v>
      </x:c>
      <x:c r="H102" s="29" t="n">
        <x:f>IF(AND(ISNUMBER('Marseille'!$B$4),'Marseille'!$B$4&gt;=0,L102&gt;0),'Marseille'!$B$4/L102,"Not available")</x:f>
        <x:v>0.01465650866319055</x:v>
      </x:c>
      <x:c r="I102" s="21" t="n">
        <x:v>11830.5</x:v>
      </x:c>
      <x:c r="J102" s="21" t="n">
        <x:v>15653.4</x:v>
      </x:c>
      <x:c r="K102" s="21" t="n">
        <x:v>58881.5</x:v>
      </x:c>
      <x:c r="L102" s="21" t="n">
        <x:v>48579.1</x:v>
      </x:c>
      <x:c r="M102" s="21" t="n">
        <x:v>24568</x:v>
      </x:c>
      <x:c r="N102" s="21" t="n">
        <x:v>31691.9</x:v>
      </x:c>
      <x:c r="O102" s="21" t="n">
        <x:v>29020.8032675798</x:v>
      </x:c>
      <x:c r="P102" s="23" t="n">
        <x:v>0.08108108108108109</x:v>
      </x:c>
      <x:c r="Q102" s="23" t="n">
        <x:v>0.004993079320329815</x:v>
      </x:c>
      <x:c r="R102" s="23" t="n">
        <x:v>0.006682042365156752</x:v>
      </x:c>
      <x:c r="S102" s="31" t="n">
        <x:v>43.283012701108476</x:v>
      </x:c>
      <x:c r="T102" s="31" t="n">
        <x:v>5.365735775248084</x:v>
      </x:c>
      <x:c r="U102" s="21" t="n">
        <x:v>3944100</x:v>
      </x:c>
      <x:c r="V102" s="21" t="n">
        <x:v>2253300</x:v>
      </x:c>
      <x:c r="W102" s="38" t="str">
        <x:v>30000 / 0.5</x:v>
      </x:c>
      <x:c r="X102" s="19" t="str">
        <x:v>marseille-3944100-2253300</x:v>
      </x:c>
      <x:c r="Y102" s="27" t="str">
        <x:v>https://www.insee.fr/fr/statistiques/8735162?sommaire=8735243</x:v>
      </x:c>
      <x:c r="Z102" s="23" t="n">
        <x:v>1</x:v>
      </x:c>
      <x:c r="AA102" s="21" t="n">
        <x:v>55849.5</x:v>
      </x:c>
      <x:c r="AB102" s="21" t="n">
        <x:v>45922.6</x:v>
      </x:c>
      <x:c r="AC102" s="21" t="n">
        <x:v>23258</x:v>
      </x:c>
      <x:c r="AD102" s="21" t="n">
        <x:v>30006.300000000003</x:v>
      </x:c>
      <x:c r="AE102" s="21" t="n">
        <x:v>8593.017063705487</x:v>
      </x:c>
      <x:c r="AF102" s="21" t="n">
        <x:v>11191.677042457137</x:v>
      </x:c>
      <x:c r="AG102" s="23" t="n">
        <x:v>0.9485067466012245</x:v>
      </x:c>
      <x:c r="AH102" s="23" t="n">
        <x:v>0.9453159897980818</x:v>
      </x:c>
      <x:c r="AI102" s="23" t="n">
        <x:v>0.9651630299824274</x:v>
      </x:c>
      <x:c r="AJ102" s="23" t="n">
        <x:v>0.9649801289769734</x:v>
      </x:c>
      <x:c r="AK102" s="38" t="str">
        <x:v>Bompard</x:v>
      </x:c>
      <x:c r="AL102" s="19" t="str">
        <x:v>132070102</x:v>
      </x:c>
      <x:c r="AM102" s="21" t="n">
        <x:v>5</x:v>
      </x:c>
    </x:row>
    <x:row r="103" ht="34" customHeight="1">
      <x:c r="A103" s="24" t="str">
        <x:v>Bompard / Amédée Autran</x:v>
      </x:c>
      <x:c r="B103" s="20" t="n">
        <x:v>1500</x:v>
      </x:c>
      <x:c r="C103" s="20" t="n">
        <x:v>35000</x:v>
      </x:c>
      <x:c r="D103" s="35" t="n">
        <x:v>0.25</x:v>
      </x:c>
      <x:c r="E103" s="20" t="n">
        <x:v>4918.928348315827</x:v>
      </x:c>
      <x:c r="F103" s="20" t="n">
        <x:v>6526.930800133678</x:v>
      </x:c>
      <x:c r="G103" s="28" t="n">
        <x:f>IF(AND(ISNUMBER('Marseille'!$B$4),'Marseille'!$B$4&gt;=0,F103&gt;0),'Marseille'!$B$4/F103,"Not available")</x:f>
        <x:v>0.10908649437273298</x:v>
      </x:c>
      <x:c r="H103" s="28" t="n">
        <x:f>IF(AND(ISNUMBER('Marseille'!$B$4),'Marseille'!$B$4&gt;=0,L103&gt;0),'Marseille'!$B$4/L103,"Not available")</x:f>
        <x:v>0.01465650866319055</x:v>
      </x:c>
      <x:c r="I103" s="20" t="n">
        <x:v>11830.5</x:v>
      </x:c>
      <x:c r="J103" s="20" t="n">
        <x:v>15653.4</x:v>
      </x:c>
      <x:c r="K103" s="20" t="n">
        <x:v>58881.5</x:v>
      </x:c>
      <x:c r="L103" s="20" t="n">
        <x:v>48579.1</x:v>
      </x:c>
      <x:c r="M103" s="20" t="n">
        <x:v>24568</x:v>
      </x:c>
      <x:c r="N103" s="20" t="n">
        <x:v>31691.9</x:v>
      </x:c>
      <x:c r="O103" s="20" t="n">
        <x:v>29020.8032675798</x:v>
      </x:c>
      <x:c r="P103" s="22" t="n">
        <x:v>0.08108108108108109</x:v>
      </x:c>
      <x:c r="Q103" s="22" t="n">
        <x:v>0.004993079320329815</x:v>
      </x:c>
      <x:c r="R103" s="22" t="n">
        <x:v>0.01125028818024299</x:v>
      </x:c>
      <x:c r="S103" s="30" t="n">
        <x:v>43.283012701108476</x:v>
      </x:c>
      <x:c r="T103" s="30" t="n">
        <x:v>5.365735775248084</x:v>
      </x:c>
      <x:c r="U103" s="20" t="n">
        <x:v>3944100</x:v>
      </x:c>
      <x:c r="V103" s="20" t="n">
        <x:v>2253300</x:v>
      </x:c>
      <x:c r="W103" s="37" t="str">
        <x:v>35000 / 0.25</x:v>
      </x:c>
      <x:c r="X103" s="11" t="str">
        <x:v>marseille-3944100-2253300</x:v>
      </x:c>
      <x:c r="Y103" s="26" t="str">
        <x:v>https://www.insee.fr/fr/statistiques/8735162?sommaire=8735243</x:v>
      </x:c>
      <x:c r="Z103" s="22" t="n">
        <x:v>1</x:v>
      </x:c>
      <x:c r="AA103" s="20" t="n">
        <x:v>55849.5</x:v>
      </x:c>
      <x:c r="AB103" s="20" t="n">
        <x:v>45922.6</x:v>
      </x:c>
      <x:c r="AC103" s="20" t="n">
        <x:v>23258</x:v>
      </x:c>
      <x:c r="AD103" s="20" t="n">
        <x:v>30006.300000000003</x:v>
      </x:c>
      <x:c r="AE103" s="20" t="n">
        <x:v>4823.361207191514</x:v>
      </x:c>
      <x:c r="AF103" s="20" t="n">
        <x:v>6396.635878647319</x:v>
      </x:c>
      <x:c r="AG103" s="22" t="n">
        <x:v>0.9485067466012245</x:v>
      </x:c>
      <x:c r="AH103" s="22" t="n">
        <x:v>0.9453159897980818</x:v>
      </x:c>
      <x:c r="AI103" s="22" t="n">
        <x:v>0.9805715525095962</x:v>
      </x:c>
      <x:c r="AJ103" s="22" t="n">
        <x:v>0.9800373367703409</x:v>
      </x:c>
      <x:c r="AK103" s="37" t="str">
        <x:v>Bompard</x:v>
      </x:c>
      <x:c r="AL103" s="11" t="str">
        <x:v>132070102</x:v>
      </x:c>
      <x:c r="AM103" s="20" t="n">
        <x:v>3</x:v>
      </x:c>
    </x:row>
    <x:row r="104" ht="34" customHeight="1">
      <x:c r="A104" s="25" t="str">
        <x:v>Bompard / Amédée Autran</x:v>
      </x:c>
      <x:c r="B104" s="21" t="n">
        <x:v>1500</x:v>
      </x:c>
      <x:c r="C104" s="21" t="n">
        <x:v>35000</x:v>
      </x:c>
      <x:c r="D104" s="36" t="n">
        <x:v>0.35</x:v>
      </x:c>
      <x:c r="E104" s="21" t="n">
        <x:v>5783.669846701832</x:v>
      </x:c>
      <x:c r="F104" s="21" t="n">
        <x:v>7602.347894665526</x:v>
      </x:c>
      <x:c r="G104" s="29" t="n">
        <x:f>IF(AND(ISNUMBER('Marseille'!$B$4),'Marseille'!$B$4&gt;=0,F104&gt;0),'Marseille'!$B$4/F104,"Not available")</x:f>
        <x:v>0.09365527727290691</x:v>
      </x:c>
      <x:c r="H104" s="29" t="n">
        <x:f>IF(AND(ISNUMBER('Marseille'!$B$4),'Marseille'!$B$4&gt;=0,L104&gt;0),'Marseille'!$B$4/L104,"Not available")</x:f>
        <x:v>0.01465650866319055</x:v>
      </x:c>
      <x:c r="I104" s="21" t="n">
        <x:v>11830.5</x:v>
      </x:c>
      <x:c r="J104" s="21" t="n">
        <x:v>15653.4</x:v>
      </x:c>
      <x:c r="K104" s="21" t="n">
        <x:v>58881.5</x:v>
      </x:c>
      <x:c r="L104" s="21" t="n">
        <x:v>48579.1</x:v>
      </x:c>
      <x:c r="M104" s="21" t="n">
        <x:v>24568</x:v>
      </x:c>
      <x:c r="N104" s="21" t="n">
        <x:v>31691.9</x:v>
      </x:c>
      <x:c r="O104" s="21" t="n">
        <x:v>29020.8032675798</x:v>
      </x:c>
      <x:c r="P104" s="23" t="n">
        <x:v>0.08108108108108109</x:v>
      </x:c>
      <x:c r="Q104" s="23" t="n">
        <x:v>0.004993079320329815</x:v>
      </x:c>
      <x:c r="R104" s="23" t="n">
        <x:v>0.008938673008380712</x:v>
      </x:c>
      <x:c r="S104" s="31" t="n">
        <x:v>43.283012701108476</x:v>
      </x:c>
      <x:c r="T104" s="31" t="n">
        <x:v>5.365735775248084</x:v>
      </x:c>
      <x:c r="U104" s="21" t="n">
        <x:v>3944100</x:v>
      </x:c>
      <x:c r="V104" s="21" t="n">
        <x:v>2253300</x:v>
      </x:c>
      <x:c r="W104" s="38" t="str">
        <x:v>35000 / 0.35</x:v>
      </x:c>
      <x:c r="X104" s="19" t="str">
        <x:v>marseille-3944100-2253300</x:v>
      </x:c>
      <x:c r="Y104" s="27" t="str">
        <x:v>https://www.insee.fr/fr/statistiques/8735162?sommaire=8735243</x:v>
      </x:c>
      <x:c r="Z104" s="23" t="n">
        <x:v>1</x:v>
      </x:c>
      <x:c r="AA104" s="21" t="n">
        <x:v>55849.5</x:v>
      </x:c>
      <x:c r="AB104" s="21" t="n">
        <x:v>45922.6</x:v>
      </x:c>
      <x:c r="AC104" s="21" t="n">
        <x:v>23258</x:v>
      </x:c>
      <x:c r="AD104" s="21" t="n">
        <x:v>30006.300000000003</x:v>
      </x:c>
      <x:c r="AE104" s="21" t="n">
        <x:v>5635.131354089668</x:v>
      </x:c>
      <x:c r="AF104" s="21" t="n">
        <x:v>7404.207883084033</x:v>
      </x:c>
      <x:c r="AG104" s="23" t="n">
        <x:v>0.9485067466012245</x:v>
      </x:c>
      <x:c r="AH104" s="23" t="n">
        <x:v>0.9453159897980818</x:v>
      </x:c>
      <x:c r="AI104" s="23" t="n">
        <x:v>0.9743176051625995</x:v>
      </x:c>
      <x:c r="AJ104" s="23" t="n">
        <x:v>0.9739369975793234</x:v>
      </x:c>
      <x:c r="AK104" s="38" t="str">
        <x:v>Bompard</x:v>
      </x:c>
      <x:c r="AL104" s="19" t="str">
        <x:v>132070102</x:v>
      </x:c>
      <x:c r="AM104" s="21" t="n">
        <x:v>5</x:v>
      </x:c>
    </x:row>
    <x:row r="105" ht="34" customHeight="1">
      <x:c r="A105" s="24" t="str">
        <x:v>Bompard / Amédée Autran</x:v>
      </x:c>
      <x:c r="B105" s="20" t="n">
        <x:v>1500</x:v>
      </x:c>
      <x:c r="C105" s="20" t="n">
        <x:v>35000</x:v>
      </x:c>
      <x:c r="D105" s="35" t="n">
        <x:v>0.5</x:v>
      </x:c>
      <x:c r="E105" s="20" t="n">
        <x:v>6357.238929012746</x:v>
      </x:c>
      <x:c r="F105" s="20" t="n">
        <x:v>8303.808432383037</x:v>
      </x:c>
      <x:c r="G105" s="28" t="n">
        <x:f>IF(AND(ISNUMBER('Marseille'!$B$4),'Marseille'!$B$4&gt;=0,F105&gt;0),'Marseille'!$B$4/F105,"Not available")</x:f>
        <x:v>0.08574378922608038</x:v>
      </x:c>
      <x:c r="H105" s="28" t="n">
        <x:f>IF(AND(ISNUMBER('Marseille'!$B$4),'Marseille'!$B$4&gt;=0,L105&gt;0),'Marseille'!$B$4/L105,"Not available")</x:f>
        <x:v>0.01465650866319055</x:v>
      </x:c>
      <x:c r="I105" s="20" t="n">
        <x:v>11830.5</x:v>
      </x:c>
      <x:c r="J105" s="20" t="n">
        <x:v>15653.4</x:v>
      </x:c>
      <x:c r="K105" s="20" t="n">
        <x:v>58881.5</x:v>
      </x:c>
      <x:c r="L105" s="20" t="n">
        <x:v>48579.1</x:v>
      </x:c>
      <x:c r="M105" s="20" t="n">
        <x:v>24568</x:v>
      </x:c>
      <x:c r="N105" s="20" t="n">
        <x:v>31691.9</x:v>
      </x:c>
      <x:c r="O105" s="20" t="n">
        <x:v>29020.8032675798</x:v>
      </x:c>
      <x:c r="P105" s="22" t="n">
        <x:v>0.08108108108108109</x:v>
      </x:c>
      <x:c r="Q105" s="22" t="n">
        <x:v>0.004993079320329815</x:v>
      </x:c>
      <x:c r="R105" s="22" t="n">
        <x:v>0.007455169768708159</x:v>
      </x:c>
      <x:c r="S105" s="30" t="n">
        <x:v>43.283012701108476</x:v>
      </x:c>
      <x:c r="T105" s="30" t="n">
        <x:v>5.365735775248084</x:v>
      </x:c>
      <x:c r="U105" s="20" t="n">
        <x:v>3944100</x:v>
      </x:c>
      <x:c r="V105" s="20" t="n">
        <x:v>2253300</x:v>
      </x:c>
      <x:c r="W105" s="37" t="str">
        <x:v>35000 / 0.5</x:v>
      </x:c>
      <x:c r="X105" s="11" t="str">
        <x:v>marseille-3944100-2253300</x:v>
      </x:c>
      <x:c r="Y105" s="26" t="str">
        <x:v>https://www.insee.fr/fr/statistiques/8735162?sommaire=8735243</x:v>
      </x:c>
      <x:c r="Z105" s="22" t="n">
        <x:v>1</x:v>
      </x:c>
      <x:c r="AA105" s="20" t="n">
        <x:v>55849.5</x:v>
      </x:c>
      <x:c r="AB105" s="20" t="n">
        <x:v>45922.6</x:v>
      </x:c>
      <x:c r="AC105" s="20" t="n">
        <x:v>23258</x:v>
      </x:c>
      <x:c r="AD105" s="20" t="n">
        <x:v>30006.300000000003</x:v>
      </x:c>
      <x:c r="AE105" s="20" t="n">
        <x:v>6152.171442707155</x:v>
      </x:c>
      <x:c r="AF105" s="20" t="n">
        <x:v>8034.1294186191435</x:v>
      </x:c>
      <x:c r="AG105" s="22" t="n">
        <x:v>0.9485067466012245</x:v>
      </x:c>
      <x:c r="AH105" s="22" t="n">
        <x:v>0.9453159897980818</x:v>
      </x:c>
      <x:c r="AI105" s="22" t="n">
        <x:v>0.9677426806518601</x:v>
      </x:c>
      <x:c r="AJ105" s="22" t="n">
        <x:v>0.9675234543330499</x:v>
      </x:c>
      <x:c r="AK105" s="37" t="str">
        <x:v>Bompard</x:v>
      </x:c>
      <x:c r="AL105" s="11" t="str">
        <x:v>132070102</x:v>
      </x:c>
      <x:c r="AM105" s="20" t="n">
        <x:v>5</x:v>
      </x:c>
    </x:row>
    <x:row r="106" ht="34" customHeight="1">
      <x:c r="A106" s="25" t="str">
        <x:v>Bompard / Amédée Autran</x:v>
      </x:c>
      <x:c r="B106" s="21" t="n">
        <x:v>3000</x:v>
      </x:c>
      <x:c r="C106" s="21" t="n">
        <x:v>25000</x:v>
      </x:c>
      <x:c r="D106" s="36" t="n">
        <x:v>0.25</x:v>
      </x:c>
      <x:c r="E106" s="21" t="n">
        <x:v>34584.85395113772</x:v>
      </x:c>
      <x:c r="F106" s="21" t="n">
        <x:v>44878.50169972846</x:v>
      </x:c>
      <x:c r="G106" s="29" t="n">
        <x:f>IF(AND(ISNUMBER('Marseille'!$B$4),'Marseille'!$B$4&gt;=0,F106&gt;0),'Marseille'!$B$4/F106,"Not available")</x:f>
        <x:v>0.015865057277620925</x:v>
      </x:c>
      <x:c r="H106" s="29" t="n">
        <x:f>IF(AND(ISNUMBER('Marseille'!$B$4),'Marseille'!$B$4&gt;=0,L106&gt;0),'Marseille'!$B$4/L106,"Not available")</x:f>
        <x:v>0.004359163212091045</x:v>
      </x:c>
      <x:c r="I106" s="21" t="n">
        <x:v>18505.6</x:v>
      </x:c>
      <x:c r="J106" s="21" t="n">
        <x:v>24812.399999999998</x:v>
      </x:c>
      <x:c r="K106" s="21" t="n">
        <x:v>200934.5</x:v>
      </x:c>
      <x:c r="L106" s="21" t="n">
        <x:v>163334.1</x:v>
      </x:c>
      <x:c r="M106" s="21" t="n">
        <x:v>84265.6</x:v>
      </x:c>
      <x:c r="N106" s="21" t="n">
        <x:v>108285.9</x:v>
      </x:c>
      <x:c r="O106" s="21" t="n">
        <x:v>24743.207495975057</x:v>
      </x:c>
      <x:c r="P106" s="23" t="n">
        <x:v>0.06596306068601583</x:v>
      </x:c>
      <x:c r="Q106" s="23" t="n">
        <x:v>0.0031278849575359135</x:v>
      </x:c>
      <x:c r="R106" s="23" t="n">
        <x:v>0.0040853298752808135</x:v>
      </x:c>
      <x:c r="S106" s="31" t="n">
        <x:v>43.283012701108476</x:v>
      </x:c>
      <x:c r="T106" s="31" t="n">
        <x:v>5.365735775248084</x:v>
      </x:c>
      <x:c r="U106" s="21" t="n">
        <x:v>3944100</x:v>
      </x:c>
      <x:c r="V106" s="21" t="n">
        <x:v>2253300</x:v>
      </x:c>
      <x:c r="W106" s="38" t="str">
        <x:v>25000 / 0.25</x:v>
      </x:c>
      <x:c r="X106" s="19" t="str">
        <x:v>marseille-3944100-2253300</x:v>
      </x:c>
      <x:c r="Y106" s="27" t="str">
        <x:v>https://www.insee.fr/fr/statistiques/8735162?sommaire=8735243</x:v>
      </x:c>
      <x:c r="Z106" s="23" t="n">
        <x:v>1</x:v>
      </x:c>
      <x:c r="AA106" s="21" t="n">
        <x:v>108983</x:v>
      </x:c>
      <x:c r="AB106" s="21" t="n">
        <x:v>89463.5</x:v>
      </x:c>
      <x:c r="AC106" s="21" t="n">
        <x:v>44325.6</x:v>
      </x:c>
      <x:c r="AD106" s="21" t="n">
        <x:v>57437.8</x:v>
      </x:c>
      <x:c r="AE106" s="21" t="n">
        <x:v>25584.08109206469</x:v>
      </x:c>
      <x:c r="AF106" s="21" t="n">
        <x:v>33521.78550369585</x:v>
      </x:c>
      <x:c r="AG106" s="23" t="n">
        <x:v>0.5423807260574963</x:v>
      </x:c>
      <x:c r="AH106" s="23" t="n">
        <x:v>0.547733143293409</x:v>
      </x:c>
      <x:c r="AI106" s="23" t="n">
        <x:v>0.7397481316014946</x:v>
      </x:c>
      <x:c r="AJ106" s="23" t="n">
        <x:v>0.7469452908205862</x:v>
      </x:c>
      <x:c r="AK106" s="38" t="str">
        <x:v>Bompard</x:v>
      </x:c>
      <x:c r="AL106" s="19" t="str">
        <x:v>132070102</x:v>
      </x:c>
      <x:c r="AM106" s="21" t="n">
        <x:v>8</x:v>
      </x:c>
    </x:row>
    <x:row r="107" ht="34" customHeight="1">
      <x:c r="A107" s="24" t="str">
        <x:v>Bompard / Amédée Autran</x:v>
      </x:c>
      <x:c r="B107" s="20" t="n">
        <x:v>3000</x:v>
      </x:c>
      <x:c r="C107" s="20" t="n">
        <x:v>25000</x:v>
      </x:c>
      <x:c r="D107" s="35" t="n">
        <x:v>0.35</x:v>
      </x:c>
      <x:c r="E107" s="20" t="n">
        <x:v>33565.83190813921</x:v>
      </x:c>
      <x:c r="F107" s="20" t="n">
        <x:v>43480.71598109764</x:v>
      </x:c>
      <x:c r="G107" s="28" t="n">
        <x:f>IF(AND(ISNUMBER('Marseille'!$B$4),'Marseille'!$B$4&gt;=0,F107&gt;0),'Marseille'!$B$4/F107,"Not available")</x:f>
        <x:v>0.016375075339364872</x:v>
      </x:c>
      <x:c r="H107" s="28" t="n">
        <x:f>IF(AND(ISNUMBER('Marseille'!$B$4),'Marseille'!$B$4&gt;=0,L107&gt;0),'Marseille'!$B$4/L107,"Not available")</x:f>
        <x:v>0.004359163212091045</x:v>
      </x:c>
      <x:c r="I107" s="20" t="n">
        <x:v>18505.6</x:v>
      </x:c>
      <x:c r="J107" s="20" t="n">
        <x:v>24812.399999999998</x:v>
      </x:c>
      <x:c r="K107" s="20" t="n">
        <x:v>200934.5</x:v>
      </x:c>
      <x:c r="L107" s="20" t="n">
        <x:v>163334.1</x:v>
      </x:c>
      <x:c r="M107" s="20" t="n">
        <x:v>84265.6</x:v>
      </x:c>
      <x:c r="N107" s="20" t="n">
        <x:v>108285.9</x:v>
      </x:c>
      <x:c r="O107" s="20" t="n">
        <x:v>24743.207495975057</x:v>
      </x:c>
      <x:c r="P107" s="22" t="n">
        <x:v>0.06596306068601583</x:v>
      </x:c>
      <x:c r="Q107" s="22" t="n">
        <x:v>0.0031278849575359135</x:v>
      </x:c>
      <x:c r="R107" s="22" t="n">
        <x:v>0.004059006513290341</x:v>
      </x:c>
      <x:c r="S107" s="30" t="n">
        <x:v>43.283012701108476</x:v>
      </x:c>
      <x:c r="T107" s="30" t="n">
        <x:v>5.365735775248084</x:v>
      </x:c>
      <x:c r="U107" s="20" t="n">
        <x:v>3944100</x:v>
      </x:c>
      <x:c r="V107" s="20" t="n">
        <x:v>2253300</x:v>
      </x:c>
      <x:c r="W107" s="37" t="str">
        <x:v>25000 / 0.35</x:v>
      </x:c>
      <x:c r="X107" s="11" t="str">
        <x:v>marseille-3944100-2253300</x:v>
      </x:c>
      <x:c r="Y107" s="26" t="str">
        <x:v>https://www.insee.fr/fr/statistiques/8735162?sommaire=8735243</x:v>
      </x:c>
      <x:c r="Z107" s="22" t="n">
        <x:v>1</x:v>
      </x:c>
      <x:c r="AA107" s="20" t="n">
        <x:v>108983</x:v>
      </x:c>
      <x:c r="AB107" s="20" t="n">
        <x:v>89463.5</x:v>
      </x:c>
      <x:c r="AC107" s="20" t="n">
        <x:v>44325.6</x:v>
      </x:c>
      <x:c r="AD107" s="20" t="n">
        <x:v>57437.8</x:v>
      </x:c>
      <x:c r="AE107" s="20" t="n">
        <x:v>23544.519690257483</x:v>
      </x:c>
      <x:c r="AF107" s="20" t="n">
        <x:v>30818.30455905013</x:v>
      </x:c>
      <x:c r="AG107" s="22" t="n">
        <x:v>0.5423807260574963</x:v>
      </x:c>
      <x:c r="AH107" s="22" t="n">
        <x:v>0.547733143293409</x:v>
      </x:c>
      <x:c r="AI107" s="22" t="n">
        <x:v>0.7014430553871746</x:v>
      </x:c>
      <x:c r="AJ107" s="22" t="n">
        <x:v>0.7087809817218228</x:v>
      </x:c>
      <x:c r="AK107" s="37" t="str">
        <x:v>Bompard</x:v>
      </x:c>
      <x:c r="AL107" s="11" t="str">
        <x:v>132070102</x:v>
      </x:c>
      <x:c r="AM107" s="20" t="n">
        <x:v>8</x:v>
      </x:c>
    </x:row>
    <x:row r="108" ht="34" customHeight="1">
      <x:c r="A108" s="25" t="str">
        <x:v>Bompard / Amédée Autran</x:v>
      </x:c>
      <x:c r="B108" s="21" t="n">
        <x:v>3000</x:v>
      </x:c>
      <x:c r="C108" s="21" t="n">
        <x:v>25000</x:v>
      </x:c>
      <x:c r="D108" s="36" t="n">
        <x:v>0.5</x:v>
      </x:c>
      <x:c r="E108" s="21" t="n">
        <x:v>31758.779413261433</x:v>
      </x:c>
      <x:c r="F108" s="21" t="n">
        <x:v>41067.761227671595</x:v>
      </x:c>
      <x:c r="G108" s="29" t="n">
        <x:f>IF(AND(ISNUMBER('Marseille'!$B$4),'Marseille'!$B$4&gt;=0,F108&gt;0),'Marseille'!$B$4/F108,"Not available")</x:f>
        <x:v>0.017337200244561955</x:v>
      </x:c>
      <x:c r="H108" s="29" t="n">
        <x:f>IF(AND(ISNUMBER('Marseille'!$B$4),'Marseille'!$B$4&gt;=0,L108&gt;0),'Marseille'!$B$4/L108,"Not available")</x:f>
        <x:v>0.004359163212091045</x:v>
      </x:c>
      <x:c r="I108" s="21" t="n">
        <x:v>18505.6</x:v>
      </x:c>
      <x:c r="J108" s="21" t="n">
        <x:v>24812.399999999998</x:v>
      </x:c>
      <x:c r="K108" s="21" t="n">
        <x:v>200934.5</x:v>
      </x:c>
      <x:c r="L108" s="21" t="n">
        <x:v>163334.1</x:v>
      </x:c>
      <x:c r="M108" s="21" t="n">
        <x:v>84265.6</x:v>
      </x:c>
      <x:c r="N108" s="21" t="n">
        <x:v>108285.9</x:v>
      </x:c>
      <x:c r="O108" s="21" t="n">
        <x:v>24743.207495975057</x:v>
      </x:c>
      <x:c r="P108" s="23" t="n">
        <x:v>0.06596306068601583</x:v>
      </x:c>
      <x:c r="Q108" s="23" t="n">
        <x:v>0.0031278849575359135</x:v>
      </x:c>
      <x:c r="R108" s="23" t="n">
        <x:v>0.003927863025705598</x:v>
      </x:c>
      <x:c r="S108" s="31" t="n">
        <x:v>43.283012701108476</x:v>
      </x:c>
      <x:c r="T108" s="31" t="n">
        <x:v>5.365735775248084</x:v>
      </x:c>
      <x:c r="U108" s="21" t="n">
        <x:v>3944100</x:v>
      </x:c>
      <x:c r="V108" s="21" t="n">
        <x:v>2253300</x:v>
      </x:c>
      <x:c r="W108" s="38" t="str">
        <x:v>25000 / 0.5</x:v>
      </x:c>
      <x:c r="X108" s="19" t="str">
        <x:v>marseille-3944100-2253300</x:v>
      </x:c>
      <x:c r="Y108" s="27" t="str">
        <x:v>https://www.insee.fr/fr/statistiques/8735162?sommaire=8735243</x:v>
      </x:c>
      <x:c r="Z108" s="23" t="n">
        <x:v>1</x:v>
      </x:c>
      <x:c r="AA108" s="21" t="n">
        <x:v>108983</x:v>
      </x:c>
      <x:c r="AB108" s="21" t="n">
        <x:v>89463.5</x:v>
      </x:c>
      <x:c r="AC108" s="21" t="n">
        <x:v>44325.6</x:v>
      </x:c>
      <x:c r="AD108" s="21" t="n">
        <x:v>57437.8</x:v>
      </x:c>
      <x:c r="AE108" s="21" t="n">
        <x:v>21081.64612243948</x:v>
      </x:c>
      <x:c r="AF108" s="21" t="n">
        <x:v>27554.59663958625</x:v>
      </x:c>
      <x:c r="AG108" s="23" t="n">
        <x:v>0.5423807260574963</x:v>
      </x:c>
      <x:c r="AH108" s="23" t="n">
        <x:v>0.547733143293409</x:v>
      </x:c>
      <x:c r="AI108" s="23" t="n">
        <x:v>0.6638053008308145</x:v>
      </x:c>
      <x:c r="AJ108" s="23" t="n">
        <x:v>0.6709544376385403</x:v>
      </x:c>
      <x:c r="AK108" s="38" t="str">
        <x:v>Bompard</x:v>
      </x:c>
      <x:c r="AL108" s="19" t="str">
        <x:v>132070102</x:v>
      </x:c>
      <x:c r="AM108" s="21" t="n">
        <x:v>7</x:v>
      </x:c>
    </x:row>
    <x:row r="109" ht="34" customHeight="1">
      <x:c r="A109" s="24" t="str">
        <x:v>Bompard / Amédée Autran</x:v>
      </x:c>
      <x:c r="B109" s="20" t="n">
        <x:v>3000</x:v>
      </x:c>
      <x:c r="C109" s="20" t="n">
        <x:v>30000</x:v>
      </x:c>
      <x:c r="D109" s="35" t="n">
        <x:v>0.25</x:v>
      </x:c>
      <x:c r="E109" s="20" t="n">
        <x:v>18569.316452837953</x:v>
      </x:c>
      <x:c r="F109" s="20" t="n">
        <x:v>24371.876551074023</x:v>
      </x:c>
      <x:c r="G109" s="28" t="n">
        <x:f>IF(AND(ISNUMBER('Marseille'!$B$4),'Marseille'!$B$4&gt;=0,F109&gt;0),'Marseille'!$B$4/F109,"Not available")</x:f>
        <x:v>0.029213999935865567</x:v>
      </x:c>
      <x:c r="H109" s="28" t="n">
        <x:f>IF(AND(ISNUMBER('Marseille'!$B$4),'Marseille'!$B$4&gt;=0,L109&gt;0),'Marseille'!$B$4/L109,"Not available")</x:f>
        <x:v>0.004359163212091045</x:v>
      </x:c>
      <x:c r="I109" s="20" t="n">
        <x:v>18505.6</x:v>
      </x:c>
      <x:c r="J109" s="20" t="n">
        <x:v>24812.399999999998</x:v>
      </x:c>
      <x:c r="K109" s="20" t="n">
        <x:v>200934.5</x:v>
      </x:c>
      <x:c r="L109" s="20" t="n">
        <x:v>163334.1</x:v>
      </x:c>
      <x:c r="M109" s="20" t="n">
        <x:v>84265.6</x:v>
      </x:c>
      <x:c r="N109" s="20" t="n">
        <x:v>108285.9</x:v>
      </x:c>
      <x:c r="O109" s="20" t="n">
        <x:v>24743.207495975057</x:v>
      </x:c>
      <x:c r="P109" s="22" t="n">
        <x:v>0.06596306068601583</x:v>
      </x:c>
      <x:c r="Q109" s="22" t="n">
        <x:v>0.0031278849575359135</x:v>
      </x:c>
      <x:c r="R109" s="22" t="n">
        <x:v>0.006122315374757527</x:v>
      </x:c>
      <x:c r="S109" s="30" t="n">
        <x:v>43.283012701108476</x:v>
      </x:c>
      <x:c r="T109" s="30" t="n">
        <x:v>5.365735775248084</x:v>
      </x:c>
      <x:c r="U109" s="20" t="n">
        <x:v>3944100</x:v>
      </x:c>
      <x:c r="V109" s="20" t="n">
        <x:v>2253300</x:v>
      </x:c>
      <x:c r="W109" s="37" t="str">
        <x:v>30000 / 0.25</x:v>
      </x:c>
      <x:c r="X109" s="11" t="str">
        <x:v>marseille-3944100-2253300</x:v>
      </x:c>
      <x:c r="Y109" s="26" t="str">
        <x:v>https://www.insee.fr/fr/statistiques/8735162?sommaire=8735243</x:v>
      </x:c>
      <x:c r="Z109" s="22" t="n">
        <x:v>1</x:v>
      </x:c>
      <x:c r="AA109" s="20" t="n">
        <x:v>108983</x:v>
      </x:c>
      <x:c r="AB109" s="20" t="n">
        <x:v>89463.5</x:v>
      </x:c>
      <x:c r="AC109" s="20" t="n">
        <x:v>44325.6</x:v>
      </x:c>
      <x:c r="AD109" s="20" t="n">
        <x:v>57437.8</x:v>
      </x:c>
      <x:c r="AE109" s="20" t="n">
        <x:v>15169.407961974111</x:v>
      </x:c>
      <x:c r="AF109" s="20" t="n">
        <x:v>20083.76129665018</x:v>
      </x:c>
      <x:c r="AG109" s="22" t="n">
        <x:v>0.5423807260574963</x:v>
      </x:c>
      <x:c r="AH109" s="22" t="n">
        <x:v>0.547733143293409</x:v>
      </x:c>
      <x:c r="AI109" s="22" t="n">
        <x:v>0.8169071812902282</x:v>
      </x:c>
      <x:c r="AJ109" s="22" t="n">
        <x:v>0.824054777011626</x:v>
      </x:c>
      <x:c r="AK109" s="37" t="str">
        <x:v>Bompard</x:v>
      </x:c>
      <x:c r="AL109" s="11" t="str">
        <x:v>132070102</x:v>
      </x:c>
      <x:c r="AM109" s="20" t="n">
        <x:v>9</x:v>
      </x:c>
    </x:row>
    <x:row r="110" ht="34" customHeight="1">
      <x:c r="A110" s="25" t="str">
        <x:v>Bompard / Amédée Autran</x:v>
      </x:c>
      <x:c r="B110" s="21" t="n">
        <x:v>3000</x:v>
      </x:c>
      <x:c r="C110" s="21" t="n">
        <x:v>30000</x:v>
      </x:c>
      <x:c r="D110" s="36" t="n">
        <x:v>0.35</x:v>
      </x:c>
      <x:c r="E110" s="21" t="n">
        <x:v>20515.07968936232</x:v>
      </x:c>
      <x:c r="F110" s="21" t="n">
        <x:v>26740.073026269158</x:v>
      </x:c>
      <x:c r="G110" s="29" t="n">
        <x:f>IF(AND(ISNUMBER('Marseille'!$B$4),'Marseille'!$B$4&gt;=0,F110&gt;0),'Marseille'!$B$4/F110,"Not available")</x:f>
        <x:v>0.026626703648136598</x:v>
      </x:c>
      <x:c r="H110" s="29" t="n">
        <x:f>IF(AND(ISNUMBER('Marseille'!$B$4),'Marseille'!$B$4&gt;=0,L110&gt;0),'Marseille'!$B$4/L110,"Not available")</x:f>
        <x:v>0.004359163212091045</x:v>
      </x:c>
      <x:c r="I110" s="21" t="n">
        <x:v>18505.6</x:v>
      </x:c>
      <x:c r="J110" s="21" t="n">
        <x:v>24812.399999999998</x:v>
      </x:c>
      <x:c r="K110" s="21" t="n">
        <x:v>200934.5</x:v>
      </x:c>
      <x:c r="L110" s="21" t="n">
        <x:v>163334.1</x:v>
      </x:c>
      <x:c r="M110" s="21" t="n">
        <x:v>84265.6</x:v>
      </x:c>
      <x:c r="N110" s="21" t="n">
        <x:v>108285.9</x:v>
      </x:c>
      <x:c r="O110" s="21" t="n">
        <x:v>24743.207495975057</x:v>
      </x:c>
      <x:c r="P110" s="23" t="n">
        <x:v>0.06596306068601583</x:v>
      </x:c>
      <x:c r="Q110" s="23" t="n">
        <x:v>0.0031278849575359135</x:v>
      </x:c>
      <x:c r="R110" s="23" t="n">
        <x:v>0.0052120643758915815</x:v>
      </x:c>
      <x:c r="S110" s="31" t="n">
        <x:v>43.283012701108476</x:v>
      </x:c>
      <x:c r="T110" s="31" t="n">
        <x:v>5.365735775248084</x:v>
      </x:c>
      <x:c r="U110" s="21" t="n">
        <x:v>3944100</x:v>
      </x:c>
      <x:c r="V110" s="21" t="n">
        <x:v>2253300</x:v>
      </x:c>
      <x:c r="W110" s="38" t="str">
        <x:v>30000 / 0.35</x:v>
      </x:c>
      <x:c r="X110" s="19" t="str">
        <x:v>marseille-3944100-2253300</x:v>
      </x:c>
      <x:c r="Y110" s="27" t="str">
        <x:v>https://www.insee.fr/fr/statistiques/8735162?sommaire=8735243</x:v>
      </x:c>
      <x:c r="Z110" s="23" t="n">
        <x:v>1</x:v>
      </x:c>
      <x:c r="AA110" s="21" t="n">
        <x:v>108983</x:v>
      </x:c>
      <x:c r="AB110" s="21" t="n">
        <x:v>89463.5</x:v>
      </x:c>
      <x:c r="AC110" s="21" t="n">
        <x:v>44325.6</x:v>
      </x:c>
      <x:c r="AD110" s="21" t="n">
        <x:v>57437.8</x:v>
      </x:c>
      <x:c r="AE110" s="21" t="n">
        <x:v>15440.545031507187</x:v>
      </x:c>
      <x:c r="AF110" s="21" t="n">
        <x:v>20332.749731337077</x:v>
      </x:c>
      <x:c r="AG110" s="23" t="n">
        <x:v>0.5423807260574963</x:v>
      </x:c>
      <x:c r="AH110" s="23" t="n">
        <x:v>0.547733143293409</x:v>
      </x:c>
      <x:c r="AI110" s="23" t="n">
        <x:v>0.7526436779825706</x:v>
      </x:c>
      <x:c r="AJ110" s="23" t="n">
        <x:v>0.7603849739438783</x:v>
      </x:c>
      <x:c r="AK110" s="38" t="str">
        <x:v>Bompard</x:v>
      </x:c>
      <x:c r="AL110" s="19" t="str">
        <x:v>132070102</x:v>
      </x:c>
      <x:c r="AM110" s="21" t="n">
        <x:v>9</x:v>
      </x:c>
    </x:row>
    <x:row r="111" ht="34" customHeight="1">
      <x:c r="A111" s="24" t="str">
        <x:v>Bompard / Amédée Autran</x:v>
      </x:c>
      <x:c r="B111" s="20" t="n">
        <x:v>3000</x:v>
      </x:c>
      <x:c r="C111" s="20" t="n">
        <x:v>30000</x:v>
      </x:c>
      <x:c r="D111" s="35" t="n">
        <x:v>0.5</x:v>
      </x:c>
      <x:c r="E111" s="20" t="n">
        <x:v>21855.823674781637</x:v>
      </x:c>
      <x:c r="F111" s="20" t="n">
        <x:v>28346.612638753617</x:v>
      </x:c>
      <x:c r="G111" s="28" t="n">
        <x:f>IF(AND(ISNUMBER('Marseille'!$B$4),'Marseille'!$B$4&gt;=0,F111&gt;0),'Marseille'!$B$4/F111,"Not available")</x:f>
        <x:v>0.025117639595025214</x:v>
      </x:c>
      <x:c r="H111" s="28" t="n">
        <x:f>IF(AND(ISNUMBER('Marseille'!$B$4),'Marseille'!$B$4&gt;=0,L111&gt;0),'Marseille'!$B$4/L111,"Not available")</x:f>
        <x:v>0.004359163212091045</x:v>
      </x:c>
      <x:c r="I111" s="20" t="n">
        <x:v>18505.6</x:v>
      </x:c>
      <x:c r="J111" s="20" t="n">
        <x:v>24812.399999999998</x:v>
      </x:c>
      <x:c r="K111" s="20" t="n">
        <x:v>200934.5</x:v>
      </x:c>
      <x:c r="L111" s="20" t="n">
        <x:v>163334.1</x:v>
      </x:c>
      <x:c r="M111" s="20" t="n">
        <x:v>84265.6</x:v>
      </x:c>
      <x:c r="N111" s="20" t="n">
        <x:v>108285.9</x:v>
      </x:c>
      <x:c r="O111" s="20" t="n">
        <x:v>24743.207495975057</x:v>
      </x:c>
      <x:c r="P111" s="22" t="n">
        <x:v>0.06596306068601583</x:v>
      </x:c>
      <x:c r="Q111" s="22" t="n">
        <x:v>0.0031278849575359135</x:v>
      </x:c>
      <x:c r="R111" s="22" t="n">
        <x:v>0.004497360543655339</x:v>
      </x:c>
      <x:c r="S111" s="30" t="n">
        <x:v>43.283012701108476</x:v>
      </x:c>
      <x:c r="T111" s="30" t="n">
        <x:v>5.365735775248084</x:v>
      </x:c>
      <x:c r="U111" s="20" t="n">
        <x:v>3944100</x:v>
      </x:c>
      <x:c r="V111" s="20" t="n">
        <x:v>2253300</x:v>
      </x:c>
      <x:c r="W111" s="37" t="str">
        <x:v>30000 / 0.5</x:v>
      </x:c>
      <x:c r="X111" s="11" t="str">
        <x:v>marseille-3944100-2253300</x:v>
      </x:c>
      <x:c r="Y111" s="26" t="str">
        <x:v>https://www.insee.fr/fr/statistiques/8735162?sommaire=8735243</x:v>
      </x:c>
      <x:c r="Z111" s="22" t="n">
        <x:v>1</x:v>
      </x:c>
      <x:c r="AA111" s="20" t="n">
        <x:v>108983</x:v>
      </x:c>
      <x:c r="AB111" s="20" t="n">
        <x:v>89463.5</x:v>
      </x:c>
      <x:c r="AC111" s="20" t="n">
        <x:v>44325.6</x:v>
      </x:c>
      <x:c r="AD111" s="20" t="n">
        <x:v>57437.8</x:v>
      </x:c>
      <x:c r="AE111" s="20" t="n">
        <x:v>15171.203953830198</x:v>
      </x:c>
      <x:c r="AF111" s="20" t="n">
        <x:v>19892.129639372775</x:v>
      </x:c>
      <x:c r="AG111" s="22" t="n">
        <x:v>0.5423807260574963</x:v>
      </x:c>
      <x:c r="AH111" s="22" t="n">
        <x:v>0.547733143293409</x:v>
      </x:c>
      <x:c r="AI111" s="22" t="n">
        <x:v>0.6941492656410614</x:v>
      </x:c>
      <x:c r="AJ111" s="22" t="n">
        <x:v>0.7017462683416914</x:v>
      </x:c>
      <x:c r="AK111" s="37" t="str">
        <x:v>Bompard</x:v>
      </x:c>
      <x:c r="AL111" s="11" t="str">
        <x:v>132070102</x:v>
      </x:c>
      <x:c r="AM111" s="20" t="n">
        <x:v>8</x:v>
      </x:c>
    </x:row>
    <x:row r="112" ht="34" customHeight="1">
      <x:c r="A112" s="25" t="str">
        <x:v>Bompard / Amédée Autran</x:v>
      </x:c>
      <x:c r="B112" s="21" t="n">
        <x:v>3000</x:v>
      </x:c>
      <x:c r="C112" s="21" t="n">
        <x:v>35000</x:v>
      </x:c>
      <x:c r="D112" s="36" t="n">
        <x:v>0.25</x:v>
      </x:c>
      <x:c r="E112" s="21" t="n">
        <x:v>9206.20503497036</x:v>
      </x:c>
      <x:c r="F112" s="21" t="n">
        <x:v>12247.106373107226</x:v>
      </x:c>
      <x:c r="G112" s="29" t="n">
        <x:f>IF(AND(ISNUMBER('Marseille'!$B$4),'Marseille'!$B$4&gt;=0,F112&gt;0),'Marseille'!$B$4/F112,"Not available")</x:f>
        <x:v>0.058136181585181884</x:v>
      </x:c>
      <x:c r="H112" s="29" t="n">
        <x:f>IF(AND(ISNUMBER('Marseille'!$B$4),'Marseille'!$B$4&gt;=0,L112&gt;0),'Marseille'!$B$4/L112,"Not available")</x:f>
        <x:v>0.004359163212091045</x:v>
      </x:c>
      <x:c r="I112" s="21" t="n">
        <x:v>18505.6</x:v>
      </x:c>
      <x:c r="J112" s="21" t="n">
        <x:v>24812.399999999998</x:v>
      </x:c>
      <x:c r="K112" s="21" t="n">
        <x:v>200934.5</x:v>
      </x:c>
      <x:c r="L112" s="21" t="n">
        <x:v>163334.1</x:v>
      </x:c>
      <x:c r="M112" s="21" t="n">
        <x:v>84265.6</x:v>
      </x:c>
      <x:c r="N112" s="21" t="n">
        <x:v>108285.9</x:v>
      </x:c>
      <x:c r="O112" s="21" t="n">
        <x:v>24743.207495975057</x:v>
      </x:c>
      <x:c r="P112" s="23" t="n">
        <x:v>0.06596306068601583</x:v>
      </x:c>
      <x:c r="Q112" s="23" t="n">
        <x:v>0.0031278849575359135</x:v>
      </x:c>
      <x:c r="R112" s="23" t="n">
        <x:v>0.00942006026420657</x:v>
      </x:c>
      <x:c r="S112" s="31" t="n">
        <x:v>43.283012701108476</x:v>
      </x:c>
      <x:c r="T112" s="31" t="n">
        <x:v>5.365735775248084</x:v>
      </x:c>
      <x:c r="U112" s="21" t="n">
        <x:v>3944100</x:v>
      </x:c>
      <x:c r="V112" s="21" t="n">
        <x:v>2253300</x:v>
      </x:c>
      <x:c r="W112" s="38" t="str">
        <x:v>35000 / 0.25</x:v>
      </x:c>
      <x:c r="X112" s="19" t="str">
        <x:v>marseille-3944100-2253300</x:v>
      </x:c>
      <x:c r="Y112" s="27" t="str">
        <x:v>https://www.insee.fr/fr/statistiques/8735162?sommaire=8735243</x:v>
      </x:c>
      <x:c r="Z112" s="23" t="n">
        <x:v>1</x:v>
      </x:c>
      <x:c r="AA112" s="21" t="n">
        <x:v>108983</x:v>
      </x:c>
      <x:c r="AB112" s="21" t="n">
        <x:v>89463.5</x:v>
      </x:c>
      <x:c r="AC112" s="21" t="n">
        <x:v>44325.6</x:v>
      </x:c>
      <x:c r="AD112" s="21" t="n">
        <x:v>57437.8</x:v>
      </x:c>
      <x:c r="AE112" s="21" t="n">
        <x:v>8071.130739021359</x:v>
      </x:c>
      <x:c r="AF112" s="21" t="n">
        <x:v>10814.145733561654</x:v>
      </x:c>
      <x:c r="AG112" s="23" t="n">
        <x:v>0.5423807260574963</x:v>
      </x:c>
      <x:c r="AH112" s="23" t="n">
        <x:v>0.547733143293409</x:v>
      </x:c>
      <x:c r="AI112" s="23" t="n">
        <x:v>0.8767055163732125</x:v>
      </x:c>
      <x:c r="AJ112" s="23" t="n">
        <x:v>0.8829959832232588</x:v>
      </x:c>
      <x:c r="AK112" s="38" t="str">
        <x:v>Bompard</x:v>
      </x:c>
      <x:c r="AL112" s="19" t="str">
        <x:v>132070102</x:v>
      </x:c>
      <x:c r="AM112" s="21" t="n">
        <x:v>9</x:v>
      </x:c>
    </x:row>
    <x:row r="113" ht="34" customHeight="1">
      <x:c r="A113" s="24" t="str">
        <x:v>Bompard / Amédée Autran</x:v>
      </x:c>
      <x:c r="B113" s="20" t="n">
        <x:v>3000</x:v>
      </x:c>
      <x:c r="C113" s="20" t="n">
        <x:v>35000</x:v>
      </x:c>
      <x:c r="D113" s="35" t="n">
        <x:v>0.35</x:v>
      </x:c>
      <x:c r="E113" s="20" t="n">
        <x:v>12067.569268771193</x:v>
      </x:c>
      <x:c r="F113" s="20" t="n">
        <x:v>15837.732096512693</x:v>
      </x:c>
      <x:c r="G113" s="28" t="n">
        <x:f>IF(AND(ISNUMBER('Marseille'!$B$4),'Marseille'!$B$4&gt;=0,F113&gt;0),'Marseille'!$B$4/F113,"Not available")</x:f>
        <x:v>0.044955931547596716</x:v>
      </x:c>
      <x:c r="H113" s="28" t="n">
        <x:f>IF(AND(ISNUMBER('Marseille'!$B$4),'Marseille'!$B$4&gt;=0,L113&gt;0),'Marseille'!$B$4/L113,"Not available")</x:f>
        <x:v>0.004359163212091045</x:v>
      </x:c>
      <x:c r="I113" s="20" t="n">
        <x:v>18505.6</x:v>
      </x:c>
      <x:c r="J113" s="20" t="n">
        <x:v>24812.399999999998</x:v>
      </x:c>
      <x:c r="K113" s="20" t="n">
        <x:v>200934.5</x:v>
      </x:c>
      <x:c r="L113" s="20" t="n">
        <x:v>163334.1</x:v>
      </x:c>
      <x:c r="M113" s="20" t="n">
        <x:v>84265.6</x:v>
      </x:c>
      <x:c r="N113" s="20" t="n">
        <x:v>108285.9</x:v>
      </x:c>
      <x:c r="O113" s="20" t="n">
        <x:v>24743.207495975057</x:v>
      </x:c>
      <x:c r="P113" s="22" t="n">
        <x:v>0.06596306068601583</x:v>
      </x:c>
      <x:c r="Q113" s="22" t="n">
        <x:v>0.0031278849575359135</x:v>
      </x:c>
      <x:c r="R113" s="22" t="n">
        <x:v>0.006748336567076579</x:v>
      </x:c>
      <x:c r="S113" s="30" t="n">
        <x:v>43.283012701108476</x:v>
      </x:c>
      <x:c r="T113" s="30" t="n">
        <x:v>5.365735775248084</x:v>
      </x:c>
      <x:c r="U113" s="20" t="n">
        <x:v>3944100</x:v>
      </x:c>
      <x:c r="V113" s="20" t="n">
        <x:v>2253300</x:v>
      </x:c>
      <x:c r="W113" s="37" t="str">
        <x:v>35000 / 0.35</x:v>
      </x:c>
      <x:c r="X113" s="11" t="str">
        <x:v>marseille-3944100-2253300</x:v>
      </x:c>
      <x:c r="Y113" s="26" t="str">
        <x:v>https://www.insee.fr/fr/statistiques/8735162?sommaire=8735243</x:v>
      </x:c>
      <x:c r="Z113" s="22" t="n">
        <x:v>1</x:v>
      </x:c>
      <x:c r="AA113" s="20" t="n">
        <x:v>108983</x:v>
      </x:c>
      <x:c r="AB113" s="20" t="n">
        <x:v>89463.5</x:v>
      </x:c>
      <x:c r="AC113" s="20" t="n">
        <x:v>44325.6</x:v>
      </x:c>
      <x:c r="AD113" s="20" t="n">
        <x:v>57437.8</x:v>
      </x:c>
      <x:c r="AE113" s="20" t="n">
        <x:v>9602.694491550916</x:v>
      </x:c>
      <x:c r="AF113" s="20" t="n">
        <x:v>12726.267076934259</x:v>
      </x:c>
      <x:c r="AG113" s="22" t="n">
        <x:v>0.5423807260574963</x:v>
      </x:c>
      <x:c r="AH113" s="22" t="n">
        <x:v>0.547733143293409</x:v>
      </x:c>
      <x:c r="AI113" s="22" t="n">
        <x:v>0.7957438882411099</x:v>
      </x:c>
      <x:c r="AJ113" s="22" t="n">
        <x:v>0.8035409993919806</x:v>
      </x:c>
      <x:c r="AK113" s="37" t="str">
        <x:v>Bompard</x:v>
      </x:c>
      <x:c r="AL113" s="11" t="str">
        <x:v>132070102</x:v>
      </x:c>
      <x:c r="AM113" s="20" t="n">
        <x:v>9</x:v>
      </x:c>
    </x:row>
    <x:row r="114" ht="34" customHeight="1">
      <x:c r="A114" s="25" t="str">
        <x:v>Bompard / Amédée Autran</x:v>
      </x:c>
      <x:c r="B114" s="21" t="n">
        <x:v>3000</x:v>
      </x:c>
      <x:c r="C114" s="21" t="n">
        <x:v>35000</x:v>
      </x:c>
      <x:c r="D114" s="36" t="n">
        <x:v>0.5</x:v>
      </x:c>
      <x:c r="E114" s="21" t="n">
        <x:v>14933.030953820038</x:v>
      </x:c>
      <x:c r="F114" s="21" t="n">
        <x:v>19427.42059118396</x:v>
      </x:c>
      <x:c r="G114" s="29" t="n">
        <x:f>IF(AND(ISNUMBER('Marseille'!$B$4),'Marseille'!$B$4&gt;=0,F114&gt;0),'Marseille'!$B$4/F114,"Not available")</x:f>
        <x:v>0.03664922971416499</x:v>
      </x:c>
      <x:c r="H114" s="29" t="n">
        <x:f>IF(AND(ISNUMBER('Marseille'!$B$4),'Marseille'!$B$4&gt;=0,L114&gt;0),'Marseille'!$B$4/L114,"Not available")</x:f>
        <x:v>0.004359163212091045</x:v>
      </x:c>
      <x:c r="I114" s="21" t="n">
        <x:v>18505.6</x:v>
      </x:c>
      <x:c r="J114" s="21" t="n">
        <x:v>24812.399999999998</x:v>
      </x:c>
      <x:c r="K114" s="21" t="n">
        <x:v>200934.5</x:v>
      </x:c>
      <x:c r="L114" s="21" t="n">
        <x:v>163334.1</x:v>
      </x:c>
      <x:c r="M114" s="21" t="n">
        <x:v>84265.6</x:v>
      </x:c>
      <x:c r="N114" s="21" t="n">
        <x:v>108285.9</x:v>
      </x:c>
      <x:c r="O114" s="21" t="n">
        <x:v>24743.207495975057</x:v>
      </x:c>
      <x:c r="P114" s="23" t="n">
        <x:v>0.06596306068601583</x:v>
      </x:c>
      <x:c r="Q114" s="23" t="n">
        <x:v>0.0031278849575359135</x:v>
      </x:c>
      <x:c r="R114" s="23" t="n">
        <x:v>0.005140090707364409</x:v>
      </x:c>
      <x:c r="S114" s="31" t="n">
        <x:v>43.283012701108476</x:v>
      </x:c>
      <x:c r="T114" s="31" t="n">
        <x:v>5.365735775248084</x:v>
      </x:c>
      <x:c r="U114" s="21" t="n">
        <x:v>3944100</x:v>
      </x:c>
      <x:c r="V114" s="21" t="n">
        <x:v>2253300</x:v>
      </x:c>
      <x:c r="W114" s="38" t="str">
        <x:v>35000 / 0.5</x:v>
      </x:c>
      <x:c r="X114" s="19" t="str">
        <x:v>marseille-3944100-2253300</x:v>
      </x:c>
      <x:c r="Y114" s="27" t="str">
        <x:v>https://www.insee.fr/fr/statistiques/8735162?sommaire=8735243</x:v>
      </x:c>
      <x:c r="Z114" s="23" t="n">
        <x:v>1</x:v>
      </x:c>
      <x:c r="AA114" s="21" t="n">
        <x:v>108983</x:v>
      </x:c>
      <x:c r="AB114" s="21" t="n">
        <x:v>89463.5</x:v>
      </x:c>
      <x:c r="AC114" s="21" t="n">
        <x:v>44325.6</x:v>
      </x:c>
      <x:c r="AD114" s="21" t="n">
        <x:v>57437.8</x:v>
      </x:c>
      <x:c r="AE114" s="21" t="n">
        <x:v>10757.418160706013</x:v>
      </x:c>
      <x:c r="AF114" s="21" t="n">
        <x:v>14148.722470993389</x:v>
      </x:c>
      <x:c r="AG114" s="23" t="n">
        <x:v>0.5423807260574963</x:v>
      </x:c>
      <x:c r="AH114" s="23" t="n">
        <x:v>0.547733143293409</x:v>
      </x:c>
      <x:c r="AI114" s="23" t="n">
        <x:v>0.7203774099158445</x:v>
      </x:c>
      <x:c r="AJ114" s="23" t="n">
        <x:v>0.7282862078671416</x:v>
      </x:c>
      <x:c r="AK114" s="38" t="str">
        <x:v>Bompard</x:v>
      </x:c>
      <x:c r="AL114" s="19" t="str">
        <x:v>132070102</x:v>
      </x:c>
      <x:c r="AM114" s="21" t="n">
        <x:v>8</x:v>
      </x:c>
    </x:row>
    <x:row r="115" ht="34" customHeight="1">
      <x:c r="A115" s="24" t="str">
        <x:v>Périer / Les Boucles Périer</x:v>
      </x:c>
      <x:c r="B115" s="20" t="n">
        <x:v>1500</x:v>
      </x:c>
      <x:c r="C115" s="20" t="n">
        <x:v>25000</x:v>
      </x:c>
      <x:c r="D115" s="35" t="n">
        <x:v>0.25</x:v>
      </x:c>
      <x:c r="E115" s="20" t="n">
        <x:v>13904.921690698175</x:v>
      </x:c>
      <x:c r="F115" s="20" t="n">
        <x:v>18479.546684558038</x:v>
      </x:c>
      <x:c r="G115" s="28" t="n">
        <x:f>IF(AND(ISNUMBER('Marseille'!$B$4),'Marseille'!$B$4&gt;=0,F115&gt;0),'Marseille'!$B$4/F115,"Not available")</x:f>
        <x:v>0.03852908364873282</x:v>
      </x:c>
      <x:c r="H115" s="28" t="n">
        <x:f>IF(AND(ISNUMBER('Marseille'!$B$4),'Marseille'!$B$4&gt;=0,L115&gt;0),'Marseille'!$B$4/L115,"Not available")</x:f>
        <x:v>0.014829842141329227</x:v>
      </x:c>
      <x:c r="I115" s="20" t="n">
        <x:v>11726</x:v>
      </x:c>
      <x:c r="J115" s="20" t="n">
        <x:v>15826.199999999999</x:v>
      </x:c>
      <x:c r="K115" s="20" t="n">
        <x:v>59173</x:v>
      </x:c>
      <x:c r="L115" s="20" t="n">
        <x:v>48011.3</x:v>
      </x:c>
      <x:c r="M115" s="20" t="n">
        <x:v>22403</x:v>
      </x:c>
      <x:c r="N115" s="20" t="n">
        <x:v>29481.7</x:v>
      </x:c>
      <x:c r="O115" s="20" t="n">
        <x:v>29376.7895273182</x:v>
      </x:c>
      <x:c r="P115" s="22" t="n">
        <x:v>0.08552631578947369</x:v>
      </x:c>
      <x:c r="Q115" s="22" t="n">
        <x:v>0.005610667027191455</x:v>
      </x:c>
      <x:c r="R115" s="22" t="n">
        <x:v>0.007803957074572171</x:v>
      </x:c>
      <x:c r="S115" s="30" t="n">
        <x:v>43.27287178298567</x:v>
      </x:c>
      <x:c r="T115" s="30" t="n">
        <x:v>5.381310647149094</x:v>
      </x:c>
      <x:c r="U115" s="20" t="n">
        <x:v>3945300</x:v>
      </x:c>
      <x:c r="V115" s="20" t="n">
        <x:v>2252100</x:v>
      </x:c>
      <x:c r="W115" s="37" t="str">
        <x:v>25000 / 0.25</x:v>
      </x:c>
      <x:c r="X115" s="11" t="str">
        <x:v>marseille-3945300-2252100</x:v>
      </x:c>
      <x:c r="Y115" s="26" t="str">
        <x:v>https://www.insee.fr/fr/statistiques/8735162?sommaire=8735243</x:v>
      </x:c>
      <x:c r="Z115" s="22" t="n">
        <x:v>1</x:v>
      </x:c>
      <x:c r="AA115" s="20" t="n">
        <x:v>57332.5</x:v>
      </x:c>
      <x:c r="AB115" s="20" t="n">
        <x:v>46533.8</x:v>
      </x:c>
      <x:c r="AC115" s="20" t="n">
        <x:v>21681</x:v>
      </x:c>
      <x:c r="AD115" s="20" t="n">
        <x:v>28566.7</x:v>
      </x:c>
      <x:c r="AE115" s="20" t="n">
        <x:v>13616.23830235381</x:v>
      </x:c>
      <x:c r="AF115" s="20" t="n">
        <x:v>18113.060769168806</x:v>
      </x:c>
      <x:c r="AG115" s="22" t="n">
        <x:v>0.9688962871579944</x:v>
      </x:c>
      <x:c r="AH115" s="22" t="n">
        <x:v>0.9692259947137445</x:v>
      </x:c>
      <x:c r="AI115" s="22" t="n">
        <x:v>0.9792387620178054</x:v>
      </x:c>
      <x:c r="AJ115" s="22" t="n">
        <x:v>0.9801680245925363</x:v>
      </x:c>
      <x:c r="AK115" s="37" t="str">
        <x:v>Périer</x:v>
      </x:c>
      <x:c r="AL115" s="11" t="str">
        <x:v>132080406</x:v>
      </x:c>
      <x:c r="AM115" s="20" t="n">
        <x:v>6</x:v>
      </x:c>
    </x:row>
    <x:row r="116" ht="34" customHeight="1">
      <x:c r="A116" s="25" t="str">
        <x:v>Périer / Les Boucles Périer</x:v>
      </x:c>
      <x:c r="B116" s="21" t="n">
        <x:v>1500</x:v>
      </x:c>
      <x:c r="C116" s="21" t="n">
        <x:v>25000</x:v>
      </x:c>
      <x:c r="D116" s="36" t="n">
        <x:v>0.35</x:v>
      </x:c>
      <x:c r="E116" s="21" t="n">
        <x:v>12693.509911401383</x:v>
      </x:c>
      <x:c r="F116" s="21" t="n">
        <x:v>16862.39684326798</x:v>
      </x:c>
      <x:c r="G116" s="29" t="n">
        <x:f>IF(AND(ISNUMBER('Marseille'!$B$4),'Marseille'!$B$4&gt;=0,F116&gt;0),'Marseille'!$B$4/F116,"Not available")</x:f>
        <x:v>0.0422241278400617</x:v>
      </x:c>
      <x:c r="H116" s="29" t="n">
        <x:f>IF(AND(ISNUMBER('Marseille'!$B$4),'Marseille'!$B$4&gt;=0,L116&gt;0),'Marseille'!$B$4/L116,"Not available")</x:f>
        <x:v>0.014829842141329227</x:v>
      </x:c>
      <x:c r="I116" s="21" t="n">
        <x:v>11726</x:v>
      </x:c>
      <x:c r="J116" s="21" t="n">
        <x:v>15826.199999999999</x:v>
      </x:c>
      <x:c r="K116" s="21" t="n">
        <x:v>59173</x:v>
      </x:c>
      <x:c r="L116" s="21" t="n">
        <x:v>48011.3</x:v>
      </x:c>
      <x:c r="M116" s="21" t="n">
        <x:v>22403</x:v>
      </x:c>
      <x:c r="N116" s="21" t="n">
        <x:v>29481.7</x:v>
      </x:c>
      <x:c r="O116" s="21" t="n">
        <x:v>29376.7895273182</x:v>
      </x:c>
      <x:c r="P116" s="23" t="n">
        <x:v>0.08552631578947369</x:v>
      </x:c>
      <x:c r="Q116" s="23" t="n">
        <x:v>0.005610667027191455</x:v>
      </x:c>
      <x:c r="R116" s="23" t="n">
        <x:v>0.007906028064808574</x:v>
      </x:c>
      <x:c r="S116" s="31" t="n">
        <x:v>43.27287178298567</x:v>
      </x:c>
      <x:c r="T116" s="31" t="n">
        <x:v>5.381310647149094</x:v>
      </x:c>
      <x:c r="U116" s="21" t="n">
        <x:v>3945300</x:v>
      </x:c>
      <x:c r="V116" s="21" t="n">
        <x:v>2252100</x:v>
      </x:c>
      <x:c r="W116" s="38" t="str">
        <x:v>25000 / 0.35</x:v>
      </x:c>
      <x:c r="X116" s="19" t="str">
        <x:v>marseille-3945300-2252100</x:v>
      </x:c>
      <x:c r="Y116" s="27" t="str">
        <x:v>https://www.insee.fr/fr/statistiques/8735162?sommaire=8735243</x:v>
      </x:c>
      <x:c r="Z116" s="23" t="n">
        <x:v>1</x:v>
      </x:c>
      <x:c r="AA116" s="21" t="n">
        <x:v>57332.5</x:v>
      </x:c>
      <x:c r="AB116" s="21" t="n">
        <x:v>46533.8</x:v>
      </x:c>
      <x:c r="AC116" s="21" t="n">
        <x:v>21681</x:v>
      </x:c>
      <x:c r="AD116" s="21" t="n">
        <x:v>28566.7</x:v>
      </x:c>
      <x:c r="AE116" s="21" t="n">
        <x:v>12410.015495847201</x:v>
      </x:c>
      <x:c r="AF116" s="21" t="n">
        <x:v>16502.54025510606</x:v>
      </x:c>
      <x:c r="AG116" s="23" t="n">
        <x:v>0.9688962871579944</x:v>
      </x:c>
      <x:c r="AH116" s="23" t="n">
        <x:v>0.9692259947137445</x:v>
      </x:c>
      <x:c r="AI116" s="23" t="n">
        <x:v>0.9776661918151145</x:v>
      </x:c>
      <x:c r="AJ116" s="23" t="n">
        <x:v>0.9786592267097791</x:v>
      </x:c>
      <x:c r="AK116" s="38" t="str">
        <x:v>Périer</x:v>
      </x:c>
      <x:c r="AL116" s="19" t="str">
        <x:v>132080406</x:v>
      </x:c>
      <x:c r="AM116" s="21" t="n">
        <x:v>6</x:v>
      </x:c>
    </x:row>
    <x:row r="117" ht="34" customHeight="1">
      <x:c r="A117" s="24" t="str">
        <x:v>Périer / Les Boucles Périer</x:v>
      </x:c>
      <x:c r="B117" s="20" t="n">
        <x:v>1500</x:v>
      </x:c>
      <x:c r="C117" s="20" t="n">
        <x:v>25000</x:v>
      </x:c>
      <x:c r="D117" s="35" t="n">
        <x:v>0.5</x:v>
      </x:c>
      <x:c r="E117" s="20" t="n">
        <x:v>11252.426655633823</x:v>
      </x:c>
      <x:c r="F117" s="20" t="n">
        <x:v>14932.553767388961</x:v>
      </x:c>
      <x:c r="G117" s="28" t="n">
        <x:f>IF(AND(ISNUMBER('Marseille'!$B$4),'Marseille'!$B$4&gt;=0,F117&gt;0),'Marseille'!$B$4/F117,"Not available")</x:f>
        <x:v>0.047681060526627995</x:v>
      </x:c>
      <x:c r="H117" s="28" t="n">
        <x:f>IF(AND(ISNUMBER('Marseille'!$B$4),'Marseille'!$B$4&gt;=0,L117&gt;0),'Marseille'!$B$4/L117,"Not available")</x:f>
        <x:v>0.014829842141329227</x:v>
      </x:c>
      <x:c r="I117" s="20" t="n">
        <x:v>11726</x:v>
      </x:c>
      <x:c r="J117" s="20" t="n">
        <x:v>15826.199999999999</x:v>
      </x:c>
      <x:c r="K117" s="20" t="n">
        <x:v>59173</x:v>
      </x:c>
      <x:c r="L117" s="20" t="n">
        <x:v>48011.3</x:v>
      </x:c>
      <x:c r="M117" s="20" t="n">
        <x:v>22403</x:v>
      </x:c>
      <x:c r="N117" s="20" t="n">
        <x:v>29481.7</x:v>
      </x:c>
      <x:c r="O117" s="20" t="n">
        <x:v>29376.7895273182</x:v>
      </x:c>
      <x:c r="P117" s="22" t="n">
        <x:v>0.08552631578947369</x:v>
      </x:c>
      <x:c r="Q117" s="22" t="n">
        <x:v>0.005610667027191455</x:v>
      </x:c>
      <x:c r="R117" s="22" t="n">
        <x:v>0.007752306566687059</x:v>
      </x:c>
      <x:c r="S117" s="30" t="n">
        <x:v>43.27287178298567</x:v>
      </x:c>
      <x:c r="T117" s="30" t="n">
        <x:v>5.381310647149094</x:v>
      </x:c>
      <x:c r="U117" s="20" t="n">
        <x:v>3945300</x:v>
      </x:c>
      <x:c r="V117" s="20" t="n">
        <x:v>2252100</x:v>
      </x:c>
      <x:c r="W117" s="37" t="str">
        <x:v>25000 / 0.5</x:v>
      </x:c>
      <x:c r="X117" s="11" t="str">
        <x:v>marseille-3945300-2252100</x:v>
      </x:c>
      <x:c r="Y117" s="26" t="str">
        <x:v>https://www.insee.fr/fr/statistiques/8735162?sommaire=8735243</x:v>
      </x:c>
      <x:c r="Z117" s="22" t="n">
        <x:v>1</x:v>
      </x:c>
      <x:c r="AA117" s="20" t="n">
        <x:v>57332.5</x:v>
      </x:c>
      <x:c r="AB117" s="20" t="n">
        <x:v>46533.8</x:v>
      </x:c>
      <x:c r="AC117" s="20" t="n">
        <x:v>21681</x:v>
      </x:c>
      <x:c r="AD117" s="20" t="n">
        <x:v>28566.7</x:v>
      </x:c>
      <x:c r="AE117" s="20" t="n">
        <x:v>10982.165391203725</x:v>
      </x:c>
      <x:c r="AF117" s="20" t="n">
        <x:v>14589.59474074653</x:v>
      </x:c>
      <x:c r="AG117" s="22" t="n">
        <x:v>0.9688962871579944</x:v>
      </x:c>
      <x:c r="AH117" s="22" t="n">
        <x:v>0.9692259947137445</x:v>
      </x:c>
      <x:c r="AI117" s="22" t="n">
        <x:v>0.9759819572523244</x:v>
      </x:c>
      <x:c r="AJ117" s="22" t="n">
        <x:v>0.9770327947928494</x:v>
      </x:c>
      <x:c r="AK117" s="37" t="str">
        <x:v>Périer</x:v>
      </x:c>
      <x:c r="AL117" s="11" t="str">
        <x:v>132080406</x:v>
      </x:c>
      <x:c r="AM117" s="20" t="n">
        <x:v>6</x:v>
      </x:c>
    </x:row>
    <x:row r="118" ht="34" customHeight="1">
      <x:c r="A118" s="25" t="str">
        <x:v>Périer / Les Boucles Périer</x:v>
      </x:c>
      <x:c r="B118" s="21" t="n">
        <x:v>1500</x:v>
      </x:c>
      <x:c r="C118" s="21" t="n">
        <x:v>30000</x:v>
      </x:c>
      <x:c r="D118" s="36" t="n">
        <x:v>0.25</x:v>
      </x:c>
      <x:c r="E118" s="21" t="n">
        <x:v>8734.255121251163</x:v>
      </x:c>
      <x:c r="F118" s="21" t="n">
        <x:v>11722.432374128517</x:v>
      </x:c>
      <x:c r="G118" s="29" t="n">
        <x:f>IF(AND(ISNUMBER('Marseille'!$B$4),'Marseille'!$B$4&gt;=0,F118&gt;0),'Marseille'!$B$4/F118,"Not available")</x:f>
        <x:v>0.06073824759879942</x:v>
      </x:c>
      <x:c r="H118" s="29" t="n">
        <x:f>IF(AND(ISNUMBER('Marseille'!$B$4),'Marseille'!$B$4&gt;=0,L118&gt;0),'Marseille'!$B$4/L118,"Not available")</x:f>
        <x:v>0.014829842141329227</x:v>
      </x:c>
      <x:c r="I118" s="21" t="n">
        <x:v>11726</x:v>
      </x:c>
      <x:c r="J118" s="21" t="n">
        <x:v>15826.199999999999</x:v>
      </x:c>
      <x:c r="K118" s="21" t="n">
        <x:v>59173</x:v>
      </x:c>
      <x:c r="L118" s="21" t="n">
        <x:v>48011.3</x:v>
      </x:c>
      <x:c r="M118" s="21" t="n">
        <x:v>22403</x:v>
      </x:c>
      <x:c r="N118" s="21" t="n">
        <x:v>29481.7</x:v>
      </x:c>
      <x:c r="O118" s="21" t="n">
        <x:v>29376.7895273182</x:v>
      </x:c>
      <x:c r="P118" s="23" t="n">
        <x:v>0.08552631578947369</x:v>
      </x:c>
      <x:c r="Q118" s="23" t="n">
        <x:v>0.005610667027191455</x:v>
      </x:c>
      <x:c r="R118" s="23" t="n">
        <x:v>0.010967573838171134</x:v>
      </x:c>
      <x:c r="S118" s="31" t="n">
        <x:v>43.27287178298567</x:v>
      </x:c>
      <x:c r="T118" s="31" t="n">
        <x:v>5.381310647149094</x:v>
      </x:c>
      <x:c r="U118" s="21" t="n">
        <x:v>3945300</x:v>
      </x:c>
      <x:c r="V118" s="21" t="n">
        <x:v>2252100</x:v>
      </x:c>
      <x:c r="W118" s="38" t="str">
        <x:v>30000 / 0.25</x:v>
      </x:c>
      <x:c r="X118" s="19" t="str">
        <x:v>marseille-3945300-2252100</x:v>
      </x:c>
      <x:c r="Y118" s="27" t="str">
        <x:v>https://www.insee.fr/fr/statistiques/8735162?sommaire=8735243</x:v>
      </x:c>
      <x:c r="Z118" s="23" t="n">
        <x:v>1</x:v>
      </x:c>
      <x:c r="AA118" s="21" t="n">
        <x:v>57332.5</x:v>
      </x:c>
      <x:c r="AB118" s="21" t="n">
        <x:v>46533.8</x:v>
      </x:c>
      <x:c r="AC118" s="21" t="n">
        <x:v>21681</x:v>
      </x:c>
      <x:c r="AD118" s="21" t="n">
        <x:v>28566.7</x:v>
      </x:c>
      <x:c r="AE118" s="21" t="n">
        <x:v>8611.483328535991</x:v>
      </x:c>
      <x:c r="AF118" s="21" t="n">
        <x:v>11566.8197088157</x:v>
      </x:c>
      <x:c r="AG118" s="23" t="n">
        <x:v>0.9688962871579944</x:v>
      </x:c>
      <x:c r="AH118" s="23" t="n">
        <x:v>0.9692259947137445</x:v>
      </x:c>
      <x:c r="AI118" s="23" t="n">
        <x:v>0.985943644762968</x:v>
      </x:c>
      <x:c r="AJ118" s="23" t="n">
        <x:v>0.9867252238830351</x:v>
      </x:c>
      <x:c r="AK118" s="38" t="str">
        <x:v>Périer</x:v>
      </x:c>
      <x:c r="AL118" s="19" t="str">
        <x:v>132080406</x:v>
      </x:c>
      <x:c r="AM118" s="21" t="n">
        <x:v>6</x:v>
      </x:c>
    </x:row>
    <x:row r="119" ht="34" customHeight="1">
      <x:c r="A119" s="24" t="str">
        <x:v>Périer / Les Boucles Périer</x:v>
      </x:c>
      <x:c r="B119" s="20" t="n">
        <x:v>1500</x:v>
      </x:c>
      <x:c r="C119" s="20" t="n">
        <x:v>30000</x:v>
      </x:c>
      <x:c r="D119" s="35" t="n">
        <x:v>0.35</x:v>
      </x:c>
      <x:c r="E119" s="20" t="n">
        <x:v>8612.291964912409</x:v>
      </x:c>
      <x:c r="F119" s="20" t="n">
        <x:v>11508.435999911362</x:v>
      </x:c>
      <x:c r="G119" s="28" t="n">
        <x:f>IF(AND(ISNUMBER('Marseille'!$B$4),'Marseille'!$B$4&gt;=0,F119&gt;0),'Marseille'!$B$4/F119,"Not available")</x:f>
        <x:v>0.061867659515635644</x:v>
      </x:c>
      <x:c r="H119" s="28" t="n">
        <x:f>IF(AND(ISNUMBER('Marseille'!$B$4),'Marseille'!$B$4&gt;=0,L119&gt;0),'Marseille'!$B$4/L119,"Not available")</x:f>
        <x:v>0.014829842141329227</x:v>
      </x:c>
      <x:c r="I119" s="20" t="n">
        <x:v>11726</x:v>
      </x:c>
      <x:c r="J119" s="20" t="n">
        <x:v>15826.199999999999</x:v>
      </x:c>
      <x:c r="K119" s="20" t="n">
        <x:v>59173</x:v>
      </x:c>
      <x:c r="L119" s="20" t="n">
        <x:v>48011.3</x:v>
      </x:c>
      <x:c r="M119" s="20" t="n">
        <x:v>22403</x:v>
      </x:c>
      <x:c r="N119" s="20" t="n">
        <x:v>29481.7</x:v>
      </x:c>
      <x:c r="O119" s="20" t="n">
        <x:v>29376.7895273182</x:v>
      </x:c>
      <x:c r="P119" s="22" t="n">
        <x:v>0.08552631578947369</x:v>
      </x:c>
      <x:c r="Q119" s="22" t="n">
        <x:v>0.005610667027191455</x:v>
      </x:c>
      <x:c r="R119" s="22" t="n">
        <x:v>0.009917879398651106</x:v>
      </x:c>
      <x:c r="S119" s="30" t="n">
        <x:v>43.27287178298567</x:v>
      </x:c>
      <x:c r="T119" s="30" t="n">
        <x:v>5.381310647149094</x:v>
      </x:c>
      <x:c r="U119" s="20" t="n">
        <x:v>3945300</x:v>
      </x:c>
      <x:c r="V119" s="20" t="n">
        <x:v>2252100</x:v>
      </x:c>
      <x:c r="W119" s="37" t="str">
        <x:v>30000 / 0.35</x:v>
      </x:c>
      <x:c r="X119" s="11" t="str">
        <x:v>marseille-3945300-2252100</x:v>
      </x:c>
      <x:c r="Y119" s="26" t="str">
        <x:v>https://www.insee.fr/fr/statistiques/8735162?sommaire=8735243</x:v>
      </x:c>
      <x:c r="Z119" s="22" t="n">
        <x:v>1</x:v>
      </x:c>
      <x:c r="AA119" s="20" t="n">
        <x:v>57332.5</x:v>
      </x:c>
      <x:c r="AB119" s="20" t="n">
        <x:v>46533.8</x:v>
      </x:c>
      <x:c r="AC119" s="20" t="n">
        <x:v>21681</x:v>
      </x:c>
      <x:c r="AD119" s="20" t="n">
        <x:v>28566.7</x:v>
      </x:c>
      <x:c r="AE119" s="20" t="n">
        <x:v>8455.317463063173</x:v>
      </x:c>
      <x:c r="AF119" s="20" t="n">
        <x:v>11309.25626346178</x:v>
      </x:c>
      <x:c r="AG119" s="22" t="n">
        <x:v>0.9688962871579944</x:v>
      </x:c>
      <x:c r="AH119" s="22" t="n">
        <x:v>0.9692259947137445</x:v>
      </x:c>
      <x:c r="AI119" s="22" t="n">
        <x:v>0.9817732024774857</x:v>
      </x:c>
      <x:c r="AJ119" s="22" t="n">
        <x:v>0.98269271893669</x:v>
      </x:c>
      <x:c r="AK119" s="37" t="str">
        <x:v>Périer</x:v>
      </x:c>
      <x:c r="AL119" s="11" t="str">
        <x:v>132080406</x:v>
      </x:c>
      <x:c r="AM119" s="20" t="n">
        <x:v>6</x:v>
      </x:c>
    </x:row>
    <x:row r="120" ht="34" customHeight="1">
      <x:c r="A120" s="25" t="str">
        <x:v>Périer / Les Boucles Périer</x:v>
      </x:c>
      <x:c r="B120" s="21" t="n">
        <x:v>1500</x:v>
      </x:c>
      <x:c r="C120" s="21" t="n">
        <x:v>30000</x:v>
      </x:c>
      <x:c r="D120" s="36" t="n">
        <x:v>0.5</x:v>
      </x:c>
      <x:c r="E120" s="21" t="n">
        <x:v>8246.402449859901</x:v>
      </x:c>
      <x:c r="F120" s="21" t="n">
        <x:v>10978.195089487897</x:v>
      </x:c>
      <x:c r="G120" s="29" t="n">
        <x:f>IF(AND(ISNUMBER('Marseille'!$B$4),'Marseille'!$B$4&gt;=0,F120&gt;0),'Marseille'!$B$4/F120,"Not available")</x:f>
        <x:v>0.06485583415089528</x:v>
      </x:c>
      <x:c r="H120" s="29" t="n">
        <x:f>IF(AND(ISNUMBER('Marseille'!$B$4),'Marseille'!$B$4&gt;=0,L120&gt;0),'Marseille'!$B$4/L120,"Not available")</x:f>
        <x:v>0.014829842141329227</x:v>
      </x:c>
      <x:c r="I120" s="21" t="n">
        <x:v>11726</x:v>
      </x:c>
      <x:c r="J120" s="21" t="n">
        <x:v>15826.199999999999</x:v>
      </x:c>
      <x:c r="K120" s="21" t="n">
        <x:v>59173</x:v>
      </x:c>
      <x:c r="L120" s="21" t="n">
        <x:v>48011.3</x:v>
      </x:c>
      <x:c r="M120" s="21" t="n">
        <x:v>22403</x:v>
      </x:c>
      <x:c r="N120" s="21" t="n">
        <x:v>29481.7</x:v>
      </x:c>
      <x:c r="O120" s="21" t="n">
        <x:v>29376.7895273182</x:v>
      </x:c>
      <x:c r="P120" s="23" t="n">
        <x:v>0.08552631578947369</x:v>
      </x:c>
      <x:c r="Q120" s="23" t="n">
        <x:v>0.005610667027191455</x:v>
      </x:c>
      <x:c r="R120" s="23" t="n">
        <x:v>0.008867260875405476</x:v>
      </x:c>
      <x:c r="S120" s="31" t="n">
        <x:v>43.27287178298567</x:v>
      </x:c>
      <x:c r="T120" s="31" t="n">
        <x:v>5.381310647149094</x:v>
      </x:c>
      <x:c r="U120" s="21" t="n">
        <x:v>3945300</x:v>
      </x:c>
      <x:c r="V120" s="21" t="n">
        <x:v>2252100</x:v>
      </x:c>
      <x:c r="W120" s="38" t="str">
        <x:v>30000 / 0.5</x:v>
      </x:c>
      <x:c r="X120" s="19" t="str">
        <x:v>marseille-3945300-2252100</x:v>
      </x:c>
      <x:c r="Y120" s="27" t="str">
        <x:v>https://www.insee.fr/fr/statistiques/8735162?sommaire=8735243</x:v>
      </x:c>
      <x:c r="Z120" s="23" t="n">
        <x:v>1</x:v>
      </x:c>
      <x:c r="AA120" s="21" t="n">
        <x:v>57332.5</x:v>
      </x:c>
      <x:c r="AB120" s="21" t="n">
        <x:v>46533.8</x:v>
      </x:c>
      <x:c r="AC120" s="21" t="n">
        <x:v>21681</x:v>
      </x:c>
      <x:c r="AD120" s="21" t="n">
        <x:v>28566.7</x:v>
      </x:c>
      <x:c r="AE120" s="21" t="n">
        <x:v>8067.2636094630125</x:v>
      </x:c>
      <x:c r="AF120" s="21" t="n">
        <x:v>10750.872852261007</x:v>
      </x:c>
      <x:c r="AG120" s="23" t="n">
        <x:v>0.9688962871579944</x:v>
      </x:c>
      <x:c r="AH120" s="23" t="n">
        <x:v>0.9692259947137445</x:v>
      </x:c>
      <x:c r="AI120" s="23" t="n">
        <x:v>0.9782767283689954</x:v>
      </x:c>
      <x:c r="AJ120" s="23" t="n">
        <x:v>0.9792932959039359</x:v>
      </x:c>
      <x:c r="AK120" s="38" t="str">
        <x:v>Périer</x:v>
      </x:c>
      <x:c r="AL120" s="19" t="str">
        <x:v>132080406</x:v>
      </x:c>
      <x:c r="AM120" s="21" t="n">
        <x:v>6</x:v>
      </x:c>
    </x:row>
    <x:row r="121" ht="34" customHeight="1">
      <x:c r="A121" s="24" t="str">
        <x:v>Périer / Les Boucles Périer</x:v>
      </x:c>
      <x:c r="B121" s="20" t="n">
        <x:v>1500</x:v>
      </x:c>
      <x:c r="C121" s="20" t="n">
        <x:v>35000</x:v>
      </x:c>
      <x:c r="D121" s="35" t="n">
        <x:v>0.25</x:v>
      </x:c>
      <x:c r="E121" s="20" t="n">
        <x:v>4924.8182880009435</x:v>
      </x:c>
      <x:c r="F121" s="20" t="n">
        <x:v>6685.48288733938</x:v>
      </x:c>
      <x:c r="G121" s="28" t="n">
        <x:f>IF(AND(ISNUMBER('Marseille'!$B$4),'Marseille'!$B$4&gt;=0,F121&gt;0),'Marseille'!$B$4/F121,"Not available")</x:f>
        <x:v>0.10649941253284016</x:v>
      </x:c>
      <x:c r="H121" s="28" t="n">
        <x:f>IF(AND(ISNUMBER('Marseille'!$B$4),'Marseille'!$B$4&gt;=0,L121&gt;0),'Marseille'!$B$4/L121,"Not available")</x:f>
        <x:v>0.014829842141329227</x:v>
      </x:c>
      <x:c r="I121" s="20" t="n">
        <x:v>11726</x:v>
      </x:c>
      <x:c r="J121" s="20" t="n">
        <x:v>15826.199999999999</x:v>
      </x:c>
      <x:c r="K121" s="20" t="n">
        <x:v>59173</x:v>
      </x:c>
      <x:c r="L121" s="20" t="n">
        <x:v>48011.3</x:v>
      </x:c>
      <x:c r="M121" s="20" t="n">
        <x:v>22403</x:v>
      </x:c>
      <x:c r="N121" s="20" t="n">
        <x:v>29481.7</x:v>
      </x:c>
      <x:c r="O121" s="20" t="n">
        <x:v>29376.7895273182</x:v>
      </x:c>
      <x:c r="P121" s="22" t="n">
        <x:v>0.08552631578947369</x:v>
      </x:c>
      <x:c r="Q121" s="22" t="n">
        <x:v>0.005610667027191455</x:v>
      </x:c>
      <x:c r="R121" s="22" t="n">
        <x:v>0.01546597699284558</x:v>
      </x:c>
      <x:c r="S121" s="30" t="n">
        <x:v>43.27287178298567</x:v>
      </x:c>
      <x:c r="T121" s="30" t="n">
        <x:v>5.381310647149094</x:v>
      </x:c>
      <x:c r="U121" s="20" t="n">
        <x:v>3945300</x:v>
      </x:c>
      <x:c r="V121" s="20" t="n">
        <x:v>2252100</x:v>
      </x:c>
      <x:c r="W121" s="37" t="str">
        <x:v>35000 / 0.25</x:v>
      </x:c>
      <x:c r="X121" s="11" t="str">
        <x:v>marseille-3945300-2252100</x:v>
      </x:c>
      <x:c r="Y121" s="26" t="str">
        <x:v>https://www.insee.fr/fr/statistiques/8735162?sommaire=8735243</x:v>
      </x:c>
      <x:c r="Z121" s="22" t="n">
        <x:v>1</x:v>
      </x:c>
      <x:c r="AA121" s="20" t="n">
        <x:v>57332.5</x:v>
      </x:c>
      <x:c r="AB121" s="20" t="n">
        <x:v>46533.8</x:v>
      </x:c>
      <x:c r="AC121" s="20" t="n">
        <x:v>21681</x:v>
      </x:c>
      <x:c r="AD121" s="20" t="n">
        <x:v>28566.7</x:v>
      </x:c>
      <x:c r="AE121" s="20" t="n">
        <x:v>4881.230927911503</x:v>
      </x:c>
      <x:c r="AF121" s="20" t="n">
        <x:v>6630.345003150585</x:v>
      </x:c>
      <x:c r="AG121" s="22" t="n">
        <x:v>0.9688962871579944</x:v>
      </x:c>
      <x:c r="AH121" s="22" t="n">
        <x:v>0.9692259947137445</x:v>
      </x:c>
      <x:c r="AI121" s="22" t="n">
        <x:v>0.9911494480526036</x:v>
      </x:c>
      <x:c r="AJ121" s="22" t="n">
        <x:v>0.9917525951202101</x:v>
      </x:c>
      <x:c r="AK121" s="37" t="str">
        <x:v>Périer</x:v>
      </x:c>
      <x:c r="AL121" s="11" t="str">
        <x:v>132080406</x:v>
      </x:c>
      <x:c r="AM121" s="20" t="n">
        <x:v>2</x:v>
      </x:c>
    </x:row>
    <x:row r="122" ht="34" customHeight="1">
      <x:c r="A122" s="25" t="str">
        <x:v>Périer / Les Boucles Périer</x:v>
      </x:c>
      <x:c r="B122" s="21" t="n">
        <x:v>1500</x:v>
      </x:c>
      <x:c r="C122" s="21" t="n">
        <x:v>35000</x:v>
      </x:c>
      <x:c r="D122" s="36" t="n">
        <x:v>0.35</x:v>
      </x:c>
      <x:c r="E122" s="21" t="n">
        <x:v>5538.389360413692</x:v>
      </x:c>
      <x:c r="F122" s="21" t="n">
        <x:v>7447.511396282656</x:v>
      </x:c>
      <x:c r="G122" s="29" t="n">
        <x:f>IF(AND(ISNUMBER('Marseille'!$B$4),'Marseille'!$B$4&gt;=0,F122&gt;0),'Marseille'!$B$4/F122,"Not available")</x:f>
        <x:v>0.09560240489935833</x:v>
      </x:c>
      <x:c r="H122" s="29" t="n">
        <x:f>IF(AND(ISNUMBER('Marseille'!$B$4),'Marseille'!$B$4&gt;=0,L122&gt;0),'Marseille'!$B$4/L122,"Not available")</x:f>
        <x:v>0.014829842141329227</x:v>
      </x:c>
      <x:c r="I122" s="21" t="n">
        <x:v>11726</x:v>
      </x:c>
      <x:c r="J122" s="21" t="n">
        <x:v>15826.199999999999</x:v>
      </x:c>
      <x:c r="K122" s="21" t="n">
        <x:v>59173</x:v>
      </x:c>
      <x:c r="L122" s="21" t="n">
        <x:v>48011.3</x:v>
      </x:c>
      <x:c r="M122" s="21" t="n">
        <x:v>22403</x:v>
      </x:c>
      <x:c r="N122" s="21" t="n">
        <x:v>29481.7</x:v>
      </x:c>
      <x:c r="O122" s="21" t="n">
        <x:v>29376.7895273182</x:v>
      </x:c>
      <x:c r="P122" s="23" t="n">
        <x:v>0.08552631578947369</x:v>
      </x:c>
      <x:c r="Q122" s="23" t="n">
        <x:v>0.005610667027191455</x:v>
      </x:c>
      <x:c r="R122" s="23" t="n">
        <x:v>0.012314191543730866</x:v>
      </x:c>
      <x:c r="S122" s="31" t="n">
        <x:v>43.27287178298567</x:v>
      </x:c>
      <x:c r="T122" s="31" t="n">
        <x:v>5.381310647149094</x:v>
      </x:c>
      <x:c r="U122" s="21" t="n">
        <x:v>3945300</x:v>
      </x:c>
      <x:c r="V122" s="21" t="n">
        <x:v>2252100</x:v>
      </x:c>
      <x:c r="W122" s="38" t="str">
        <x:v>35000 / 0.35</x:v>
      </x:c>
      <x:c r="X122" s="19" t="str">
        <x:v>marseille-3945300-2252100</x:v>
      </x:c>
      <x:c r="Y122" s="27" t="str">
        <x:v>https://www.insee.fr/fr/statistiques/8735162?sommaire=8735243</x:v>
      </x:c>
      <x:c r="Z122" s="23" t="n">
        <x:v>1</x:v>
      </x:c>
      <x:c r="AA122" s="21" t="n">
        <x:v>57332.5</x:v>
      </x:c>
      <x:c r="AB122" s="21" t="n">
        <x:v>46533.8</x:v>
      </x:c>
      <x:c r="AC122" s="21" t="n">
        <x:v>21681</x:v>
      </x:c>
      <x:c r="AD122" s="21" t="n">
        <x:v>28566.7</x:v>
      </x:c>
      <x:c r="AE122" s="21" t="n">
        <x:v>5457.016134220515</x:v>
      </x:c>
      <x:c r="AF122" s="21" t="n">
        <x:v>7344.32102318969</x:v>
      </x:c>
      <x:c r="AG122" s="23" t="n">
        <x:v>0.9688962871579944</x:v>
      </x:c>
      <x:c r="AH122" s="23" t="n">
        <x:v>0.9692259947137445</x:v>
      </x:c>
      <x:c r="AI122" s="23" t="n">
        <x:v>0.9853074204614789</x:v>
      </x:c>
      <x:c r="AJ122" s="23" t="n">
        <x:v>0.9861443148452955</x:v>
      </x:c>
      <x:c r="AK122" s="38" t="str">
        <x:v>Périer</x:v>
      </x:c>
      <x:c r="AL122" s="19" t="str">
        <x:v>132080406</x:v>
      </x:c>
      <x:c r="AM122" s="21" t="n">
        <x:v>6</x:v>
      </x:c>
    </x:row>
    <x:row r="123" ht="34" customHeight="1">
      <x:c r="A123" s="24" t="str">
        <x:v>Périer / Les Boucles Périer</x:v>
      </x:c>
      <x:c r="B123" s="20" t="n">
        <x:v>1500</x:v>
      </x:c>
      <x:c r="C123" s="20" t="n">
        <x:v>35000</x:v>
      </x:c>
      <x:c r="D123" s="35" t="n">
        <x:v>0.5</x:v>
      </x:c>
      <x:c r="E123" s="20" t="n">
        <x:v>5948.66918391762</x:v>
      </x:c>
      <x:c r="F123" s="20" t="n">
        <x:v>7944.097875838234</x:v>
      </x:c>
      <x:c r="G123" s="28" t="n">
        <x:f>IF(AND(ISNUMBER('Marseille'!$B$4),'Marseille'!$B$4&gt;=0,F123&gt;0),'Marseille'!$B$4/F123,"Not available")</x:f>
        <x:v>0.0896262874813677</x:v>
      </x:c>
      <x:c r="H123" s="28" t="n">
        <x:f>IF(AND(ISNUMBER('Marseille'!$B$4),'Marseille'!$B$4&gt;=0,L123&gt;0),'Marseille'!$B$4/L123,"Not available")</x:f>
        <x:v>0.014829842141329227</x:v>
      </x:c>
      <x:c r="I123" s="20" t="n">
        <x:v>11726</x:v>
      </x:c>
      <x:c r="J123" s="20" t="n">
        <x:v>15826.199999999999</x:v>
      </x:c>
      <x:c r="K123" s="20" t="n">
        <x:v>59173</x:v>
      </x:c>
      <x:c r="L123" s="20" t="n">
        <x:v>48011.3</x:v>
      </x:c>
      <x:c r="M123" s="20" t="n">
        <x:v>22403</x:v>
      </x:c>
      <x:c r="N123" s="20" t="n">
        <x:v>29481.7</x:v>
      </x:c>
      <x:c r="O123" s="20" t="n">
        <x:v>29376.7895273182</x:v>
      </x:c>
      <x:c r="P123" s="22" t="n">
        <x:v>0.08552631578947369</x:v>
      </x:c>
      <x:c r="Q123" s="22" t="n">
        <x:v>0.005610667027191455</x:v>
      </x:c>
      <x:c r="R123" s="22" t="n">
        <x:v>0.010028979569103098</x:v>
      </x:c>
      <x:c r="S123" s="30" t="n">
        <x:v>43.27287178298567</x:v>
      </x:c>
      <x:c r="T123" s="30" t="n">
        <x:v>5.381310647149094</x:v>
      </x:c>
      <x:c r="U123" s="20" t="n">
        <x:v>3945300</x:v>
      </x:c>
      <x:c r="V123" s="20" t="n">
        <x:v>2252100</x:v>
      </x:c>
      <x:c r="W123" s="37" t="str">
        <x:v>35000 / 0.5</x:v>
      </x:c>
      <x:c r="X123" s="11" t="str">
        <x:v>marseille-3945300-2252100</x:v>
      </x:c>
      <x:c r="Y123" s="26" t="str">
        <x:v>https://www.insee.fr/fr/statistiques/8735162?sommaire=8735243</x:v>
      </x:c>
      <x:c r="Z123" s="22" t="n">
        <x:v>1</x:v>
      </x:c>
      <x:c r="AA123" s="20" t="n">
        <x:v>57332.5</x:v>
      </x:c>
      <x:c r="AB123" s="20" t="n">
        <x:v>46533.8</x:v>
      </x:c>
      <x:c r="AC123" s="20" t="n">
        <x:v>21681</x:v>
      </x:c>
      <x:c r="AD123" s="20" t="n">
        <x:v>28566.7</x:v>
      </x:c>
      <x:c r="AE123" s="20" t="n">
        <x:v>5831.493582010067</x:v>
      </x:c>
      <x:c r="AF123" s="20" t="n">
        <x:v>7795.418662648313</x:v>
      </x:c>
      <x:c r="AG123" s="22" t="n">
        <x:v>0.9688962871579944</x:v>
      </x:c>
      <x:c r="AH123" s="22" t="n">
        <x:v>0.9692259947137445</x:v>
      </x:c>
      <x:c r="AI123" s="22" t="n">
        <x:v>0.9803022157923422</x:v>
      </x:c>
      <x:c r="AJ123" s="22" t="n">
        <x:v>0.9812843175507536</x:v>
      </x:c>
      <x:c r="AK123" s="37" t="str">
        <x:v>Périer</x:v>
      </x:c>
      <x:c r="AL123" s="11" t="str">
        <x:v>132080406</x:v>
      </x:c>
      <x:c r="AM123" s="20" t="n">
        <x:v>6</x:v>
      </x:c>
    </x:row>
    <x:row r="124" ht="34" customHeight="1">
      <x:c r="A124" s="25" t="str">
        <x:v>Périer / Les Boucles Périer</x:v>
      </x:c>
      <x:c r="B124" s="21" t="n">
        <x:v>3000</x:v>
      </x:c>
      <x:c r="C124" s="21" t="n">
        <x:v>25000</x:v>
      </x:c>
      <x:c r="D124" s="36" t="n">
        <x:v>0.25</x:v>
      </x:c>
      <x:c r="E124" s="21" t="n">
        <x:v>41192.44109117951</x:v>
      </x:c>
      <x:c r="F124" s="21" t="n">
        <x:v>54006.24023616234</x:v>
      </x:c>
      <x:c r="G124" s="29" t="n">
        <x:f>IF(AND(ISNUMBER('Marseille'!$B$4),'Marseille'!$B$4&gt;=0,F124&gt;0),'Marseille'!$B$4/F124,"Not available")</x:f>
        <x:v>0.013183661682178126</x:v>
      </x:c>
      <x:c r="H124" s="29" t="n">
        <x:f>IF(AND(ISNUMBER('Marseille'!$B$4),'Marseille'!$B$4&gt;=0,L124&gt;0),'Marseille'!$B$4/L124,"Not available")</x:f>
        <x:v>0.0038767836199358153</x:v>
      </x:c>
      <x:c r="I124" s="21" t="n">
        <x:v>23969.4</x:v>
      </x:c>
      <x:c r="J124" s="21" t="n">
        <x:v>32565.3</x:v>
      </x:c>
      <x:c r="K124" s="21" t="n">
        <x:v>226495</x:v>
      </x:c>
      <x:c r="L124" s="21" t="n">
        <x:v>183657.4</x:v>
      </x:c>
      <x:c r="M124" s="21" t="n">
        <x:v>92810.8</x:v>
      </x:c>
      <x:c r="N124" s="21" t="n">
        <x:v>120035.3</x:v>
      </x:c>
      <x:c r="O124" s="21" t="n">
        <x:v>25582.514913795007</x:v>
      </x:c>
      <x:c r="P124" s="23" t="n">
        <x:v>0.0872865275142315</x:v>
      </x:c>
      <x:c r="Q124" s="23" t="n">
        <x:v>0.0047329963133844015</x:v>
      </x:c>
      <x:c r="R124" s="23" t="n">
        <x:v>0.006898997972856262</x:v>
      </x:c>
      <x:c r="S124" s="31" t="n">
        <x:v>43.27287178298567</x:v>
      </x:c>
      <x:c r="T124" s="31" t="n">
        <x:v>5.381310647149094</x:v>
      </x:c>
      <x:c r="U124" s="21" t="n">
        <x:v>3945300</x:v>
      </x:c>
      <x:c r="V124" s="21" t="n">
        <x:v>2252100</x:v>
      </x:c>
      <x:c r="W124" s="38" t="str">
        <x:v>25000 / 0.25</x:v>
      </x:c>
      <x:c r="X124" s="19" t="str">
        <x:v>marseille-3945300-2252100</x:v>
      </x:c>
      <x:c r="Y124" s="27" t="str">
        <x:v>https://www.insee.fr/fr/statistiques/8735162?sommaire=8735243</x:v>
      </x:c>
      <x:c r="Z124" s="23" t="n">
        <x:v>1</x:v>
      </x:c>
      <x:c r="AA124" s="21" t="n">
        <x:v>125576.5</x:v>
      </x:c>
      <x:c r="AB124" s="21" t="n">
        <x:v>103089.29999999999</x:v>
      </x:c>
      <x:c r="AC124" s="21" t="n">
        <x:v>50220.3</x:v>
      </x:c>
      <x:c r="AD124" s="21" t="n">
        <x:v>65537.29999999999</x:v>
      </x:c>
      <x:c r="AE124" s="21" t="n">
        <x:v>29439.590509068657</x:v>
      </x:c>
      <x:c r="AF124" s="21" t="n">
        <x:v>38860.64395695511</x:v>
      </x:c>
      <x:c r="AG124" s="23" t="n">
        <x:v>0.554433872712422</x:v>
      </x:c>
      <x:c r="AH124" s="23" t="n">
        <x:v>0.5613130753239455</x:v>
      </x:c>
      <x:c r="AI124" s="23" t="n">
        <x:v>0.71468428986532</x:v>
      </x:c>
      <x:c r="AJ124" s="23" t="n">
        <x:v>0.7195584026405563</x:v>
      </x:c>
      <x:c r="AK124" s="38" t="str">
        <x:v>Périer</x:v>
      </x:c>
      <x:c r="AL124" s="19" t="str">
        <x:v>132080406</x:v>
      </x:c>
      <x:c r="AM124" s="21" t="n">
        <x:v>5</x:v>
      </x:c>
    </x:row>
    <x:row r="125" ht="34" customHeight="1">
      <x:c r="A125" s="24" t="str">
        <x:v>Périer / Les Boucles Périer</x:v>
      </x:c>
      <x:c r="B125" s="20" t="n">
        <x:v>3000</x:v>
      </x:c>
      <x:c r="C125" s="20" t="n">
        <x:v>25000</x:v>
      </x:c>
      <x:c r="D125" s="35" t="n">
        <x:v>0.35</x:v>
      </x:c>
      <x:c r="E125" s="20" t="n">
        <x:v>39623.137483569226</x:v>
      </x:c>
      <x:c r="F125" s="20" t="n">
        <x:v>51822.021347986185</x:v>
      </x:c>
      <x:c r="G125" s="28" t="n">
        <x:f>IF(AND(ISNUMBER('Marseille'!$B$4),'Marseille'!$B$4&gt;=0,F125&gt;0),'Marseille'!$B$4/F125,"Not available")</x:f>
        <x:v>0.01373933284498692</x:v>
      </x:c>
      <x:c r="H125" s="28" t="n">
        <x:f>IF(AND(ISNUMBER('Marseille'!$B$4),'Marseille'!$B$4&gt;=0,L125&gt;0),'Marseille'!$B$4/L125,"Not available")</x:f>
        <x:v>0.0038767836199358153</x:v>
      </x:c>
      <x:c r="I125" s="20" t="n">
        <x:v>23969.4</x:v>
      </x:c>
      <x:c r="J125" s="20" t="n">
        <x:v>32565.3</x:v>
      </x:c>
      <x:c r="K125" s="20" t="n">
        <x:v>226495</x:v>
      </x:c>
      <x:c r="L125" s="20" t="n">
        <x:v>183657.4</x:v>
      </x:c>
      <x:c r="M125" s="20" t="n">
        <x:v>92810.8</x:v>
      </x:c>
      <x:c r="N125" s="20" t="n">
        <x:v>120035.3</x:v>
      </x:c>
      <x:c r="O125" s="20" t="n">
        <x:v>25582.514913795007</x:v>
      </x:c>
      <x:c r="P125" s="22" t="n">
        <x:v>0.0872865275142315</x:v>
      </x:c>
      <x:c r="Q125" s="22" t="n">
        <x:v>0.0047329963133844015</x:v>
      </x:c>
      <x:c r="R125" s="22" t="n">
        <x:v>0.006605755938330365</x:v>
      </x:c>
      <x:c r="S125" s="30" t="n">
        <x:v>43.27287178298567</x:v>
      </x:c>
      <x:c r="T125" s="30" t="n">
        <x:v>5.381310647149094</x:v>
      </x:c>
      <x:c r="U125" s="20" t="n">
        <x:v>3945300</x:v>
      </x:c>
      <x:c r="V125" s="20" t="n">
        <x:v>2252100</x:v>
      </x:c>
      <x:c r="W125" s="37" t="str">
        <x:v>25000 / 0.35</x:v>
      </x:c>
      <x:c r="X125" s="11" t="str">
        <x:v>marseille-3945300-2252100</x:v>
      </x:c>
      <x:c r="Y125" s="26" t="str">
        <x:v>https://www.insee.fr/fr/statistiques/8735162?sommaire=8735243</x:v>
      </x:c>
      <x:c r="Z125" s="22" t="n">
        <x:v>1</x:v>
      </x:c>
      <x:c r="AA125" s="20" t="n">
        <x:v>125576.5</x:v>
      </x:c>
      <x:c r="AB125" s="20" t="n">
        <x:v>103089.29999999999</x:v>
      </x:c>
      <x:c r="AC125" s="20" t="n">
        <x:v>50220.3</x:v>
      </x:c>
      <x:c r="AD125" s="20" t="n">
        <x:v>65537.29999999999</x:v>
      </x:c>
      <x:c r="AE125" s="20" t="n">
        <x:v>27000.410878944764</x:v>
      </x:c>
      <x:c r="AF125" s="20" t="n">
        <x:v>35600.31606319921</x:v>
      </x:c>
      <x:c r="AG125" s="22" t="n">
        <x:v>0.554433872712422</x:v>
      </x:c>
      <x:c r="AH125" s="22" t="n">
        <x:v>0.5613130753239455</x:v>
      </x:c>
      <x:c r="AI125" s="22" t="n">
        <x:v>0.6814304114645438</x:v>
      </x:c>
      <x:c r="AJ125" s="22" t="n">
        <x:v>0.6869727412626803</x:v>
      </x:c>
      <x:c r="AK125" s="37" t="str">
        <x:v>Périer</x:v>
      </x:c>
      <x:c r="AL125" s="11" t="str">
        <x:v>132080406</x:v>
      </x:c>
      <x:c r="AM125" s="20" t="n">
        <x:v>6</x:v>
      </x:c>
    </x:row>
    <x:row r="126" ht="34" customHeight="1">
      <x:c r="A126" s="25" t="str">
        <x:v>Périer / Les Boucles Périer</x:v>
      </x:c>
      <x:c r="B126" s="21" t="n">
        <x:v>3000</x:v>
      </x:c>
      <x:c r="C126" s="21" t="n">
        <x:v>25000</x:v>
      </x:c>
      <x:c r="D126" s="36" t="n">
        <x:v>0.5</x:v>
      </x:c>
      <x:c r="E126" s="21" t="n">
        <x:v>37050.79843806973</x:v>
      </x:c>
      <x:c r="F126" s="21" t="n">
        <x:v>48343.609972829916</x:v>
      </x:c>
      <x:c r="G126" s="29" t="n">
        <x:f>IF(AND(ISNUMBER('Marseille'!$B$4),'Marseille'!$B$4&gt;=0,F126&gt;0),'Marseille'!$B$4/F126,"Not available")</x:f>
        <x:v>0.014727903034137466</x:v>
      </x:c>
      <x:c r="H126" s="29" t="n">
        <x:f>IF(AND(ISNUMBER('Marseille'!$B$4),'Marseille'!$B$4&gt;=0,L126&gt;0),'Marseille'!$B$4/L126,"Not available")</x:f>
        <x:v>0.0038767836199358153</x:v>
      </x:c>
      <x:c r="I126" s="21" t="n">
        <x:v>23969.4</x:v>
      </x:c>
      <x:c r="J126" s="21" t="n">
        <x:v>32565.3</x:v>
      </x:c>
      <x:c r="K126" s="21" t="n">
        <x:v>226495</x:v>
      </x:c>
      <x:c r="L126" s="21" t="n">
        <x:v>183657.4</x:v>
      </x:c>
      <x:c r="M126" s="21" t="n">
        <x:v>92810.8</x:v>
      </x:c>
      <x:c r="N126" s="21" t="n">
        <x:v>120035.3</x:v>
      </x:c>
      <x:c r="O126" s="21" t="n">
        <x:v>25582.514913795007</x:v>
      </x:c>
      <x:c r="P126" s="23" t="n">
        <x:v>0.0872865275142315</x:v>
      </x:c>
      <x:c r="Q126" s="23" t="n">
        <x:v>0.0047329963133844015</x:v>
      </x:c>
      <x:c r="R126" s="23" t="n">
        <x:v>0.006247315745724228</x:v>
      </x:c>
      <x:c r="S126" s="31" t="n">
        <x:v>43.27287178298567</x:v>
      </x:c>
      <x:c r="T126" s="31" t="n">
        <x:v>5.381310647149094</x:v>
      </x:c>
      <x:c r="U126" s="21" t="n">
        <x:v>3945300</x:v>
      </x:c>
      <x:c r="V126" s="21" t="n">
        <x:v>2252100</x:v>
      </x:c>
      <x:c r="W126" s="38" t="str">
        <x:v>25000 / 0.5</x:v>
      </x:c>
      <x:c r="X126" s="19" t="str">
        <x:v>marseille-3945300-2252100</x:v>
      </x:c>
      <x:c r="Y126" s="27" t="str">
        <x:v>https://www.insee.fr/fr/statistiques/8735162?sommaire=8735243</x:v>
      </x:c>
      <x:c r="Z126" s="23" t="n">
        <x:v>1</x:v>
      </x:c>
      <x:c r="AA126" s="21" t="n">
        <x:v>125576.5</x:v>
      </x:c>
      <x:c r="AB126" s="21" t="n">
        <x:v>103089.29999999999</x:v>
      </x:c>
      <x:c r="AC126" s="21" t="n">
        <x:v>50220.3</x:v>
      </x:c>
      <x:c r="AD126" s="21" t="n">
        <x:v>65537.29999999999</x:v>
      </x:c>
      <x:c r="AE126" s="21" t="n">
        <x:v>24107.76068526823</x:v>
      </x:c>
      <x:c r="AF126" s="21" t="n">
        <x:v>31737.583365616225</x:v>
      </x:c>
      <x:c r="AG126" s="23" t="n">
        <x:v>0.554433872712422</x:v>
      </x:c>
      <x:c r="AH126" s="23" t="n">
        <x:v>0.5613130753239455</x:v>
      </x:c>
      <x:c r="AI126" s="23" t="n">
        <x:v>0.650667777796051</x:v>
      </x:c>
      <x:c r="AJ126" s="23" t="n">
        <x:v>0.656500070711587</x:v>
      </x:c>
      <x:c r="AK126" s="38" t="str">
        <x:v>Périer</x:v>
      </x:c>
      <x:c r="AL126" s="19" t="str">
        <x:v>132080406</x:v>
      </x:c>
      <x:c r="AM126" s="21" t="n">
        <x:v>6</x:v>
      </x:c>
    </x:row>
    <x:row r="127" ht="34" customHeight="1">
      <x:c r="A127" s="24" t="str">
        <x:v>Périer / Les Boucles Périer</x:v>
      </x:c>
      <x:c r="B127" s="20" t="n">
        <x:v>3000</x:v>
      </x:c>
      <x:c r="C127" s="20" t="n">
        <x:v>30000</x:v>
      </x:c>
      <x:c r="D127" s="35" t="n">
        <x:v>0.25</x:v>
      </x:c>
      <x:c r="E127" s="20" t="n">
        <x:v>22377.170795886464</x:v>
      </x:c>
      <x:c r="F127" s="20" t="n">
        <x:v>29690.380941676674</x:v>
      </x:c>
      <x:c r="G127" s="28" t="n">
        <x:f>IF(AND(ISNUMBER('Marseille'!$B$4),'Marseille'!$B$4&gt;=0,F127&gt;0),'Marseille'!$B$4/F127,"Not available")</x:f>
        <x:v>0.023980830741061956</x:v>
      </x:c>
      <x:c r="H127" s="28" t="n">
        <x:f>IF(AND(ISNUMBER('Marseille'!$B$4),'Marseille'!$B$4&gt;=0,L127&gt;0),'Marseille'!$B$4/L127,"Not available")</x:f>
        <x:v>0.0038767836199358153</x:v>
      </x:c>
      <x:c r="I127" s="20" t="n">
        <x:v>23969.4</x:v>
      </x:c>
      <x:c r="J127" s="20" t="n">
        <x:v>32565.3</x:v>
      </x:c>
      <x:c r="K127" s="20" t="n">
        <x:v>226495</x:v>
      </x:c>
      <x:c r="L127" s="20" t="n">
        <x:v>183657.4</x:v>
      </x:c>
      <x:c r="M127" s="20" t="n">
        <x:v>92810.8</x:v>
      </x:c>
      <x:c r="N127" s="20" t="n">
        <x:v>120035.3</x:v>
      </x:c>
      <x:c r="O127" s="20" t="n">
        <x:v>25582.514913795007</x:v>
      </x:c>
      <x:c r="P127" s="22" t="n">
        <x:v>0.0872865275142315</x:v>
      </x:c>
      <x:c r="Q127" s="22" t="n">
        <x:v>0.0047329963133844015</x:v>
      </x:c>
      <x:c r="R127" s="22" t="n">
        <x:v>0.009434007002932038</x:v>
      </x:c>
      <x:c r="S127" s="30" t="n">
        <x:v>43.27287178298567</x:v>
      </x:c>
      <x:c r="T127" s="30" t="n">
        <x:v>5.381310647149094</x:v>
      </x:c>
      <x:c r="U127" s="20" t="n">
        <x:v>3945300</x:v>
      </x:c>
      <x:c r="V127" s="20" t="n">
        <x:v>2252100</x:v>
      </x:c>
      <x:c r="W127" s="37" t="str">
        <x:v>30000 / 0.25</x:v>
      </x:c>
      <x:c r="X127" s="11" t="str">
        <x:v>marseille-3945300-2252100</x:v>
      </x:c>
      <x:c r="Y127" s="26" t="str">
        <x:v>https://www.insee.fr/fr/statistiques/8735162?sommaire=8735243</x:v>
      </x:c>
      <x:c r="Z127" s="22" t="n">
        <x:v>1</x:v>
      </x:c>
      <x:c r="AA127" s="20" t="n">
        <x:v>125576.5</x:v>
      </x:c>
      <x:c r="AB127" s="20" t="n">
        <x:v>103089.29999999999</x:v>
      </x:c>
      <x:c r="AC127" s="20" t="n">
        <x:v>50220.3</x:v>
      </x:c>
      <x:c r="AD127" s="20" t="n">
        <x:v>65537.29999999999</x:v>
      </x:c>
      <x:c r="AE127" s="20" t="n">
        <x:v>17530.986342577577</x:v>
      </x:c>
      <x:c r="AF127" s="20" t="n">
        <x:v>23376.189251118667</x:v>
      </x:c>
      <x:c r="AG127" s="22" t="n">
        <x:v>0.554433872712422</x:v>
      </x:c>
      <x:c r="AH127" s="22" t="n">
        <x:v>0.5613130753239455</x:v>
      </x:c>
      <x:c r="AI127" s="22" t="n">
        <x:v>0.7834317618829746</x:v>
      </x:c>
      <x:c r="AJ127" s="22" t="n">
        <x:v>0.7873320755647593</x:v>
      </x:c>
      <x:c r="AK127" s="37" t="str">
        <x:v>Périer</x:v>
      </x:c>
      <x:c r="AL127" s="11" t="str">
        <x:v>132080406</x:v>
      </x:c>
      <x:c r="AM127" s="20" t="n">
        <x:v>3</x:v>
      </x:c>
    </x:row>
    <x:row r="128" ht="34" customHeight="1">
      <x:c r="A128" s="25" t="str">
        <x:v>Périer / Les Boucles Périer</x:v>
      </x:c>
      <x:c r="B128" s="21" t="n">
        <x:v>3000</x:v>
      </x:c>
      <x:c r="C128" s="21" t="n">
        <x:v>30000</x:v>
      </x:c>
      <x:c r="D128" s="36" t="n">
        <x:v>0.35</x:v>
      </x:c>
      <x:c r="E128" s="21" t="n">
        <x:v>24437.640960552846</x:v>
      </x:c>
      <x:c r="F128" s="21" t="n">
        <x:v>32175.52289991277</x:v>
      </x:c>
      <x:c r="G128" s="29" t="n">
        <x:f>IF(AND(ISNUMBER('Marseille'!$B$4),'Marseille'!$B$4&gt;=0,F128&gt;0),'Marseille'!$B$4/F128,"Not available")</x:f>
        <x:v>0.022128622500240093</x:v>
      </x:c>
      <x:c r="H128" s="29" t="n">
        <x:f>IF(AND(ISNUMBER('Marseille'!$B$4),'Marseille'!$B$4&gt;=0,L128&gt;0),'Marseille'!$B$4/L128,"Not available")</x:f>
        <x:v>0.0038767836199358153</x:v>
      </x:c>
      <x:c r="I128" s="21" t="n">
        <x:v>23969.4</x:v>
      </x:c>
      <x:c r="J128" s="21" t="n">
        <x:v>32565.3</x:v>
      </x:c>
      <x:c r="K128" s="21" t="n">
        <x:v>226495</x:v>
      </x:c>
      <x:c r="L128" s="21" t="n">
        <x:v>183657.4</x:v>
      </x:c>
      <x:c r="M128" s="21" t="n">
        <x:v>92810.8</x:v>
      </x:c>
      <x:c r="N128" s="21" t="n">
        <x:v>120035.3</x:v>
      </x:c>
      <x:c r="O128" s="21" t="n">
        <x:v>25582.514913795007</x:v>
      </x:c>
      <x:c r="P128" s="23" t="n">
        <x:v>0.0872865275142315</x:v>
      </x:c>
      <x:c r="Q128" s="23" t="n">
        <x:v>0.0047329963133844015</x:v>
      </x:c>
      <x:c r="R128" s="23" t="n">
        <x:v>0.008068714125223898</x:v>
      </x:c>
      <x:c r="S128" s="31" t="n">
        <x:v>43.27287178298567</x:v>
      </x:c>
      <x:c r="T128" s="31" t="n">
        <x:v>5.381310647149094</x:v>
      </x:c>
      <x:c r="U128" s="21" t="n">
        <x:v>3945300</x:v>
      </x:c>
      <x:c r="V128" s="21" t="n">
        <x:v>2252100</x:v>
      </x:c>
      <x:c r="W128" s="38" t="str">
        <x:v>30000 / 0.35</x:v>
      </x:c>
      <x:c r="X128" s="19" t="str">
        <x:v>marseille-3945300-2252100</x:v>
      </x:c>
      <x:c r="Y128" s="27" t="str">
        <x:v>https://www.insee.fr/fr/statistiques/8735162?sommaire=8735243</x:v>
      </x:c>
      <x:c r="Z128" s="23" t="n">
        <x:v>1</x:v>
      </x:c>
      <x:c r="AA128" s="21" t="n">
        <x:v>125576.5</x:v>
      </x:c>
      <x:c r="AB128" s="21" t="n">
        <x:v>103089.29999999999</x:v>
      </x:c>
      <x:c r="AC128" s="21" t="n">
        <x:v>50220.3</x:v>
      </x:c>
      <x:c r="AD128" s="21" t="n">
        <x:v>65537.29999999999</x:v>
      </x:c>
      <x:c r="AE128" s="21" t="n">
        <x:v>17757.671972871365</x:v>
      </x:c>
      <x:c r="AF128" s="21" t="n">
        <x:v>23551.35685792668</x:v>
      </x:c>
      <x:c r="AG128" s="23" t="n">
        <x:v>0.554433872712422</x:v>
      </x:c>
      <x:c r="AH128" s="23" t="n">
        <x:v>0.5613130753239455</x:v>
      </x:c>
      <x:c r="AI128" s="23" t="n">
        <x:v>0.7266524621396859</x:v>
      </x:c>
      <x:c r="AJ128" s="23" t="n">
        <x:v>0.7319650074122193</x:v>
      </x:c>
      <x:c r="AK128" s="38" t="str">
        <x:v>Périer</x:v>
      </x:c>
      <x:c r="AL128" s="19" t="str">
        <x:v>132080406</x:v>
      </x:c>
      <x:c r="AM128" s="21" t="n">
        <x:v>4</x:v>
      </x:c>
    </x:row>
    <x:row r="129" ht="34" customHeight="1">
      <x:c r="A129" s="24" t="str">
        <x:v>Périer / Les Boucles Périer</x:v>
      </x:c>
      <x:c r="B129" s="20" t="n">
        <x:v>3000</x:v>
      </x:c>
      <x:c r="C129" s="20" t="n">
        <x:v>30000</x:v>
      </x:c>
      <x:c r="D129" s="35" t="n">
        <x:v>0.5</x:v>
      </x:c>
      <x:c r="E129" s="20" t="n">
        <x:v>25680.631992825198</x:v>
      </x:c>
      <x:c r="F129" s="20" t="n">
        <x:v>33619.94485486155</x:v>
      </x:c>
      <x:c r="G129" s="28" t="n">
        <x:f>IF(AND(ISNUMBER('Marseille'!$B$4),'Marseille'!$B$4&gt;=0,F129&gt;0),'Marseille'!$B$4/F129,"Not available")</x:f>
        <x:v>0.021177905052305362</x:v>
      </x:c>
      <x:c r="H129" s="28" t="n">
        <x:f>IF(AND(ISNUMBER('Marseille'!$B$4),'Marseille'!$B$4&gt;=0,L129&gt;0),'Marseille'!$B$4/L129,"Not available")</x:f>
        <x:v>0.0038767836199358153</x:v>
      </x:c>
      <x:c r="I129" s="20" t="n">
        <x:v>23969.4</x:v>
      </x:c>
      <x:c r="J129" s="20" t="n">
        <x:v>32565.3</x:v>
      </x:c>
      <x:c r="K129" s="20" t="n">
        <x:v>226495</x:v>
      </x:c>
      <x:c r="L129" s="20" t="n">
        <x:v>183657.4</x:v>
      </x:c>
      <x:c r="M129" s="20" t="n">
        <x:v>92810.8</x:v>
      </x:c>
      <x:c r="N129" s="20" t="n">
        <x:v>120035.3</x:v>
      </x:c>
      <x:c r="O129" s="20" t="n">
        <x:v>25582.514913795007</x:v>
      </x:c>
      <x:c r="P129" s="22" t="n">
        <x:v>0.0872865275142315</x:v>
      </x:c>
      <x:c r="Q129" s="22" t="n">
        <x:v>0.0047329963133844015</x:v>
      </x:c>
      <x:c r="R129" s="22" t="n">
        <x:v>0.0069912480499517374</x:v>
      </x:c>
      <x:c r="S129" s="30" t="n">
        <x:v>43.27287178298567</x:v>
      </x:c>
      <x:c r="T129" s="30" t="n">
        <x:v>5.381310647149094</x:v>
      </x:c>
      <x:c r="U129" s="20" t="n">
        <x:v>3945300</x:v>
      </x:c>
      <x:c r="V129" s="20" t="n">
        <x:v>2252100</x:v>
      </x:c>
      <x:c r="W129" s="37" t="str">
        <x:v>30000 / 0.5</x:v>
      </x:c>
      <x:c r="X129" s="11" t="str">
        <x:v>marseille-3945300-2252100</x:v>
      </x:c>
      <x:c r="Y129" s="26" t="str">
        <x:v>https://www.insee.fr/fr/statistiques/8735162?sommaire=8735243</x:v>
      </x:c>
      <x:c r="Z129" s="22" t="n">
        <x:v>1</x:v>
      </x:c>
      <x:c r="AA129" s="20" t="n">
        <x:v>125576.5</x:v>
      </x:c>
      <x:c r="AB129" s="20" t="n">
        <x:v>103089.29999999999</x:v>
      </x:c>
      <x:c r="AC129" s="20" t="n">
        <x:v>50220.3</x:v>
      </x:c>
      <x:c r="AD129" s="20" t="n">
        <x:v>65537.29999999999</x:v>
      </x:c>
      <x:c r="AE129" s="20" t="n">
        <x:v>17378.995286053905</x:v>
      </x:c>
      <x:c r="AF129" s="20" t="n">
        <x:v>22950.097142716477</x:v>
      </x:c>
      <x:c r="AG129" s="22" t="n">
        <x:v>0.554433872712422</x:v>
      </x:c>
      <x:c r="AH129" s="22" t="n">
        <x:v>0.5613130753239455</x:v>
      </x:c>
      <x:c r="AI129" s="22" t="n">
        <x:v>0.676735498211623</x:v>
      </x:c>
      <x:c r="AJ129" s="22" t="n">
        <x:v>0.6826333963899356</x:v>
      </x:c>
      <x:c r="AK129" s="37" t="str">
        <x:v>Périer</x:v>
      </x:c>
      <x:c r="AL129" s="11" t="str">
        <x:v>132080406</x:v>
      </x:c>
      <x:c r="AM129" s="20" t="n">
        <x:v>6</x:v>
      </x:c>
    </x:row>
    <x:row r="130" ht="34" customHeight="1">
      <x:c r="A130" s="25" t="str">
        <x:v>Périer / Les Boucles Périer</x:v>
      </x:c>
      <x:c r="B130" s="21" t="n">
        <x:v>3000</x:v>
      </x:c>
      <x:c r="C130" s="21" t="n">
        <x:v>35000</x:v>
      </x:c>
      <x:c r="D130" s="36" t="n">
        <x:v>0.25</x:v>
      </x:c>
      <x:c r="E130" s="21" t="n">
        <x:v>11157.848545936493</x:v>
      </x:c>
      <x:c r="F130" s="21" t="n">
        <x:v>14994.574096068114</x:v>
      </x:c>
      <x:c r="G130" s="29" t="n">
        <x:f>IF(AND(ISNUMBER('Marseille'!$B$4),'Marseille'!$B$4&gt;=0,F130&gt;0),'Marseille'!$B$4/F130,"Not available")</x:f>
        <x:v>0.04748384285130853</x:v>
      </x:c>
      <x:c r="H130" s="29" t="n">
        <x:f>IF(AND(ISNUMBER('Marseille'!$B$4),'Marseille'!$B$4&gt;=0,L130&gt;0),'Marseille'!$B$4/L130,"Not available")</x:f>
        <x:v>0.0038767836199358153</x:v>
      </x:c>
      <x:c r="I130" s="21" t="n">
        <x:v>23969.4</x:v>
      </x:c>
      <x:c r="J130" s="21" t="n">
        <x:v>32565.3</x:v>
      </x:c>
      <x:c r="K130" s="21" t="n">
        <x:v>226495</x:v>
      </x:c>
      <x:c r="L130" s="21" t="n">
        <x:v>183657.4</x:v>
      </x:c>
      <x:c r="M130" s="21" t="n">
        <x:v>92810.8</x:v>
      </x:c>
      <x:c r="N130" s="21" t="n">
        <x:v>120035.3</x:v>
      </x:c>
      <x:c r="O130" s="21" t="n">
        <x:v>25582.514913795007</x:v>
      </x:c>
      <x:c r="P130" s="23" t="n">
        <x:v>0.0872865275142315</x:v>
      </x:c>
      <x:c r="Q130" s="23" t="n">
        <x:v>0.0047329963133844015</x:v>
      </x:c>
      <x:c r="R130" s="23" t="n">
        <x:v>0.012865656313969388</x:v>
      </x:c>
      <x:c r="S130" s="31" t="n">
        <x:v>43.27287178298567</x:v>
      </x:c>
      <x:c r="T130" s="31" t="n">
        <x:v>5.381310647149094</x:v>
      </x:c>
      <x:c r="U130" s="21" t="n">
        <x:v>3945300</x:v>
      </x:c>
      <x:c r="V130" s="21" t="n">
        <x:v>2252100</x:v>
      </x:c>
      <x:c r="W130" s="38" t="str">
        <x:v>35000 / 0.25</x:v>
      </x:c>
      <x:c r="X130" s="19" t="str">
        <x:v>marseille-3945300-2252100</x:v>
      </x:c>
      <x:c r="Y130" s="27" t="str">
        <x:v>https://www.insee.fr/fr/statistiques/8735162?sommaire=8735243</x:v>
      </x:c>
      <x:c r="Z130" s="23" t="n">
        <x:v>1</x:v>
      </x:c>
      <x:c r="AA130" s="21" t="n">
        <x:v>125576.5</x:v>
      </x:c>
      <x:c r="AB130" s="21" t="n">
        <x:v>103089.29999999999</x:v>
      </x:c>
      <x:c r="AC130" s="21" t="n">
        <x:v>50220.3</x:v>
      </x:c>
      <x:c r="AD130" s="21" t="n">
        <x:v>65537.29999999999</x:v>
      </x:c>
      <x:c r="AE130" s="21" t="n">
        <x:v>9316.805633830718</x:v>
      </x:c>
      <x:c r="AF130" s="21" t="n">
        <x:v>12563.054796963628</x:v>
      </x:c>
      <x:c r="AG130" s="23" t="n">
        <x:v>0.554433872712422</x:v>
      </x:c>
      <x:c r="AH130" s="23" t="n">
        <x:v>0.5613130753239455</x:v>
      </x:c>
      <x:c r="AI130" s="23" t="n">
        <x:v>0.8350001880267274</x:v>
      </x:c>
      <x:c r="AJ130" s="23" t="n">
        <x:v>0.8378400557744364</x:v>
      </x:c>
      <x:c r="AK130" s="38" t="str">
        <x:v>Périer</x:v>
      </x:c>
      <x:c r="AL130" s="19" t="str">
        <x:v>132080406</x:v>
      </x:c>
      <x:c r="AM130" s="21" t="n">
        <x:v>2</x:v>
      </x:c>
    </x:row>
    <x:row r="131" ht="34" customHeight="1">
      <x:c r="A131" s="24" t="str">
        <x:v>Périer / Les Boucles Périer</x:v>
      </x:c>
      <x:c r="B131" s="20" t="n">
        <x:v>3000</x:v>
      </x:c>
      <x:c r="C131" s="20" t="n">
        <x:v>35000</x:v>
      </x:c>
      <x:c r="D131" s="35" t="n">
        <x:v>0.35</x:v>
      </x:c>
      <x:c r="E131" s="20" t="n">
        <x:v>14459.346764866119</x:v>
      </x:c>
      <x:c r="F131" s="20" t="n">
        <x:v>19170.37720706181</x:v>
      </x:c>
      <x:c r="G131" s="28" t="n">
        <x:f>IF(AND(ISNUMBER('Marseille'!$B$4),'Marseille'!$B$4&gt;=0,F131&gt;0),'Marseille'!$B$4/F131,"Not available")</x:f>
        <x:v>0.037140635904530865</x:v>
      </x:c>
      <x:c r="H131" s="28" t="n">
        <x:f>IF(AND(ISNUMBER('Marseille'!$B$4),'Marseille'!$B$4&gt;=0,L131&gt;0),'Marseille'!$B$4/L131,"Not available")</x:f>
        <x:v>0.0038767836199358153</x:v>
      </x:c>
      <x:c r="I131" s="20" t="n">
        <x:v>23969.4</x:v>
      </x:c>
      <x:c r="J131" s="20" t="n">
        <x:v>32565.3</x:v>
      </x:c>
      <x:c r="K131" s="20" t="n">
        <x:v>226495</x:v>
      </x:c>
      <x:c r="L131" s="20" t="n">
        <x:v>183657.4</x:v>
      </x:c>
      <x:c r="M131" s="20" t="n">
        <x:v>92810.8</x:v>
      </x:c>
      <x:c r="N131" s="20" t="n">
        <x:v>120035.3</x:v>
      </x:c>
      <x:c r="O131" s="20" t="n">
        <x:v>25582.514913795007</x:v>
      </x:c>
      <x:c r="P131" s="22" t="n">
        <x:v>0.0872865275142315</x:v>
      </x:c>
      <x:c r="Q131" s="22" t="n">
        <x:v>0.0047329963133844015</x:v>
      </x:c>
      <x:c r="R131" s="22" t="n">
        <x:v>0.009795079173346431</x:v>
      </x:c>
      <x:c r="S131" s="30" t="n">
        <x:v>43.27287178298567</x:v>
      </x:c>
      <x:c r="T131" s="30" t="n">
        <x:v>5.381310647149094</x:v>
      </x:c>
      <x:c r="U131" s="20" t="n">
        <x:v>3945300</x:v>
      </x:c>
      <x:c r="V131" s="20" t="n">
        <x:v>2252100</x:v>
      </x:c>
      <x:c r="W131" s="37" t="str">
        <x:v>35000 / 0.35</x:v>
      </x:c>
      <x:c r="X131" s="11" t="str">
        <x:v>marseille-3945300-2252100</x:v>
      </x:c>
      <x:c r="Y131" s="26" t="str">
        <x:v>https://www.insee.fr/fr/statistiques/8735162?sommaire=8735243</x:v>
      </x:c>
      <x:c r="Z131" s="22" t="n">
        <x:v>1</x:v>
      </x:c>
      <x:c r="AA131" s="20" t="n">
        <x:v>125576.5</x:v>
      </x:c>
      <x:c r="AB131" s="20" t="n">
        <x:v>103089.29999999999</x:v>
      </x:c>
      <x:c r="AC131" s="20" t="n">
        <x:v>50220.3</x:v>
      </x:c>
      <x:c r="AD131" s="20" t="n">
        <x:v>65537.29999999999</x:v>
      </x:c>
      <x:c r="AE131" s="20" t="n">
        <x:v>11055.916530244678</x:v>
      </x:c>
      <x:c r="AF131" s="20" t="n">
        <x:v>14752.53228143523</x:v>
      </x:c>
      <x:c r="AG131" s="22" t="n">
        <x:v>0.554433872712422</x:v>
      </x:c>
      <x:c r="AH131" s="22" t="n">
        <x:v>0.5613130753239455</x:v>
      </x:c>
      <x:c r="AI131" s="22" t="n">
        <x:v>0.7646207473984076</x:v>
      </x:c>
      <x:c r="AJ131" s="22" t="n">
        <x:v>0.7695483569306516</x:v>
      </x:c>
      <x:c r="AK131" s="37" t="str">
        <x:v>Périer</x:v>
      </x:c>
      <x:c r="AL131" s="11" t="str">
        <x:v>132080406</x:v>
      </x:c>
      <x:c r="AM131" s="20" t="n">
        <x:v>4</x:v>
      </x:c>
    </x:row>
    <x:row r="132" ht="34" customHeight="1">
      <x:c r="A132" s="25" t="str">
        <x:v>Périer / Les Boucles Périer</x:v>
      </x:c>
      <x:c r="B132" s="21" t="n">
        <x:v>3000</x:v>
      </x:c>
      <x:c r="C132" s="21" t="n">
        <x:v>35000</x:v>
      </x:c>
      <x:c r="D132" s="36" t="n">
        <x:v>0.5</x:v>
      </x:c>
      <x:c r="E132" s="21" t="n">
        <x:v>17639.248242795707</x:v>
      </x:c>
      <x:c r="F132" s="21" t="n">
        <x:v>23168.57563291422</x:v>
      </x:c>
      <x:c r="G132" s="29" t="n">
        <x:f>IF(AND(ISNUMBER('Marseille'!$B$4),'Marseille'!$B$4&gt;=0,F132&gt;0),'Marseille'!$B$4/F132,"Not available")</x:f>
        <x:v>0.030731280648453152</x:v>
      </x:c>
      <x:c r="H132" s="29" t="n">
        <x:f>IF(AND(ISNUMBER('Marseille'!$B$4),'Marseille'!$B$4&gt;=0,L132&gt;0),'Marseille'!$B$4/L132,"Not available")</x:f>
        <x:v>0.0038767836199358153</x:v>
      </x:c>
      <x:c r="I132" s="21" t="n">
        <x:v>23969.4</x:v>
      </x:c>
      <x:c r="J132" s="21" t="n">
        <x:v>32565.3</x:v>
      </x:c>
      <x:c r="K132" s="21" t="n">
        <x:v>226495</x:v>
      </x:c>
      <x:c r="L132" s="21" t="n">
        <x:v>183657.4</x:v>
      </x:c>
      <x:c r="M132" s="21" t="n">
        <x:v>92810.8</x:v>
      </x:c>
      <x:c r="N132" s="21" t="n">
        <x:v>120035.3</x:v>
      </x:c>
      <x:c r="O132" s="21" t="n">
        <x:v>25582.514913795007</x:v>
      </x:c>
      <x:c r="P132" s="23" t="n">
        <x:v>0.0872865275142315</x:v>
      </x:c>
      <x:c r="Q132" s="23" t="n">
        <x:v>0.0047329963133844015</x:v>
      </x:c>
      <x:c r="R132" s="23" t="n">
        <x:v>0.007770399554448474</x:v>
      </x:c>
      <x:c r="S132" s="31" t="n">
        <x:v>43.27287178298567</x:v>
      </x:c>
      <x:c r="T132" s="31" t="n">
        <x:v>5.381310647149094</x:v>
      </x:c>
      <x:c r="U132" s="21" t="n">
        <x:v>3945300</x:v>
      </x:c>
      <x:c r="V132" s="21" t="n">
        <x:v>2252100</x:v>
      </x:c>
      <x:c r="W132" s="38" t="str">
        <x:v>35000 / 0.5</x:v>
      </x:c>
      <x:c r="X132" s="19" t="str">
        <x:v>marseille-3945300-2252100</x:v>
      </x:c>
      <x:c r="Y132" s="27" t="str">
        <x:v>https://www.insee.fr/fr/statistiques/8735162?sommaire=8735243</x:v>
      </x:c>
      <x:c r="Z132" s="23" t="n">
        <x:v>1</x:v>
      </x:c>
      <x:c r="AA132" s="21" t="n">
        <x:v>125576.5</x:v>
      </x:c>
      <x:c r="AB132" s="21" t="n">
        <x:v>103089.29999999999</x:v>
      </x:c>
      <x:c r="AC132" s="21" t="n">
        <x:v>50220.3</x:v>
      </x:c>
      <x:c r="AD132" s="21" t="n">
        <x:v>65537.29999999999</x:v>
      </x:c>
      <x:c r="AE132" s="21" t="n">
        <x:v>12337.499955260784</x:v>
      </x:c>
      <x:c r="AF132" s="21" t="n">
        <x:v>16341.408106537841</x:v>
      </x:c>
      <x:c r="AG132" s="23" t="n">
        <x:v>0.554433872712422</x:v>
      </x:c>
      <x:c r="AH132" s="23" t="n">
        <x:v>0.5613130753239455</x:v>
      </x:c>
      <x:c r="AI132" s="23" t="n">
        <x:v>0.699434566906768</x:v>
      </x:c>
      <x:c r="AJ132" s="23" t="n">
        <x:v>0.7053264026866879</x:v>
      </x:c>
      <x:c r="AK132" s="38" t="str">
        <x:v>Périer</x:v>
      </x:c>
      <x:c r="AL132" s="19" t="str">
        <x:v>132080406</x:v>
      </x:c>
      <x:c r="AM132" s="21" t="n">
        <x:v>5</x:v>
      </x:c>
    </x:row>
    <x:row r="133" ht="34" customHeight="1">
      <x:c r="A133" s="24" t="str">
        <x:v>Saint-Giniez / Parc Chanot</x:v>
      </x:c>
      <x:c r="B133" s="20" t="n">
        <x:v>1500</x:v>
      </x:c>
      <x:c r="C133" s="20" t="n">
        <x:v>25000</x:v>
      </x:c>
      <x:c r="D133" s="35" t="n">
        <x:v>0.25</x:v>
      </x:c>
      <x:c r="E133" s="20" t="n">
        <x:v>12352.818806040461</x:v>
      </x:c>
      <x:c r="F133" s="20" t="n">
        <x:v>16439.271895793976</x:v>
      </x:c>
      <x:c r="G133" s="28" t="n">
        <x:f>IF(AND(ISNUMBER('Marseille'!$B$4),'Marseille'!$B$4&gt;=0,F133&gt;0),'Marseille'!$B$4/F133,"Not available")</x:f>
        <x:v>0.043310920612132875</x:v>
      </x:c>
      <x:c r="H133" s="28" t="n">
        <x:f>IF(AND(ISNUMBER('Marseille'!$B$4),'Marseille'!$B$4&gt;=0,L133&gt;0),'Marseille'!$B$4/L133,"Not available")</x:f>
        <x:v>0.013078402451098347</x:v>
      </x:c>
      <x:c r="I133" s="20" t="n">
        <x:v>8504.3</x:v>
      </x:c>
      <x:c r="J133" s="20" t="n">
        <x:v>11635</x:v>
      </x:c>
      <x:c r="K133" s="20" t="n">
        <x:v>68842</x:v>
      </x:c>
      <x:c r="L133" s="20" t="n">
        <x:v>54440.9</x:v>
      </x:c>
      <x:c r="M133" s="20" t="n">
        <x:v>26273.699999999997</x:v>
      </x:c>
      <x:c r="N133" s="20" t="n">
        <x:v>34346</x:v>
      </x:c>
      <x:c r="O133" s="20" t="n">
        <x:v>26427.954899625234</x:v>
      </x:c>
      <x:c r="P133" s="22" t="n">
        <x:v>0.11180124223602485</x:v>
      </x:c>
      <x:c r="Q133" s="22" t="n">
        <x:v>0.007727840562447344</x:v>
      </x:c>
      <x:c r="R133" s="22" t="n">
        <x:v>0.010444376110126162</x:v>
      </x:c>
      <x:c r="S133" s="30" t="n">
        <x:v>43.27162430126356</x:v>
      </x:c>
      <x:c r="T133" s="30" t="n">
        <x:v>5.393719728109525</x:v>
      </x:c>
      <x:c r="U133" s="20" t="n">
        <x:v>3946300</x:v>
      </x:c>
      <x:c r="V133" s="20" t="n">
        <x:v>2251900</x:v>
      </x:c>
      <x:c r="W133" s="37" t="str">
        <x:v>25000 / 0.25</x:v>
      </x:c>
      <x:c r="X133" s="11" t="str">
        <x:v>marseille-3946300-2251900</x:v>
      </x:c>
      <x:c r="Y133" s="26" t="str">
        <x:v>https://www.insee.fr/fr/statistiques/8735162?sommaire=8735243</x:v>
      </x:c>
      <x:c r="Z133" s="22" t="n">
        <x:v>1</x:v>
      </x:c>
      <x:c r="AA133" s="20" t="n">
        <x:v>41982</x:v>
      </x:c>
      <x:c r="AB133" s="20" t="n">
        <x:v>33926.8</x:v>
      </x:c>
      <x:c r="AC133" s="20" t="n">
        <x:v>15373.9</x:v>
      </x:c>
      <x:c r="AD133" s="20" t="n">
        <x:v>20425.2</x:v>
      </x:c>
      <x:c r="AE133" s="20" t="n">
        <x:v>9467.907436672967</x:v>
      </x:c>
      <x:c r="AF133" s="20" t="n">
        <x:v>12713.056840334713</x:v>
      </x:c>
      <x:c r="AG133" s="22" t="n">
        <x:v>0.6098312076929782</x:v>
      </x:c>
      <x:c r="AH133" s="22" t="n">
        <x:v>0.6231858767948363</x:v>
      </x:c>
      <x:c r="AI133" s="22" t="n">
        <x:v>0.7664572422970547</x:v>
      </x:c>
      <x:c r="AJ133" s="22" t="n">
        <x:v>0.7733345443107719</x:v>
      </x:c>
      <x:c r="AK133" s="37" t="str">
        <x:v>Saint-Giniez</x:v>
      </x:c>
      <x:c r="AL133" s="11" t="str">
        <x:v>132080801</x:v>
      </x:c>
      <x:c r="AM133" s="20" t="n">
        <x:v>7</x:v>
      </x:c>
    </x:row>
    <x:row r="134" ht="34" customHeight="1">
      <x:c r="A134" s="25" t="str">
        <x:v>Saint-Giniez / Parc Chanot</x:v>
      </x:c>
      <x:c r="B134" s="21" t="n">
        <x:v>1500</x:v>
      </x:c>
      <x:c r="C134" s="21" t="n">
        <x:v>25000</x:v>
      </x:c>
      <x:c r="D134" s="36" t="n">
        <x:v>0.35</x:v>
      </x:c>
      <x:c r="E134" s="21" t="n">
        <x:v>11817.911808576959</x:v>
      </x:c>
      <x:c r="F134" s="21" t="n">
        <x:v>15679.439360613851</x:v>
      </x:c>
      <x:c r="G134" s="29" t="n">
        <x:f>IF(AND(ISNUMBER('Marseille'!$B$4),'Marseille'!$B$4&gt;=0,F134&gt;0),'Marseille'!$B$4/F134,"Not available")</x:f>
        <x:v>0.04540978689509247</x:v>
      </x:c>
      <x:c r="H134" s="29" t="n">
        <x:f>IF(AND(ISNUMBER('Marseille'!$B$4),'Marseille'!$B$4&gt;=0,L134&gt;0),'Marseille'!$B$4/L134,"Not available")</x:f>
        <x:v>0.013078402451098347</x:v>
      </x:c>
      <x:c r="I134" s="21" t="n">
        <x:v>8504.3</x:v>
      </x:c>
      <x:c r="J134" s="21" t="n">
        <x:v>11635</x:v>
      </x:c>
      <x:c r="K134" s="21" t="n">
        <x:v>68842</x:v>
      </x:c>
      <x:c r="L134" s="21" t="n">
        <x:v>54440.9</x:v>
      </x:c>
      <x:c r="M134" s="21" t="n">
        <x:v>26273.699999999997</x:v>
      </x:c>
      <x:c r="N134" s="21" t="n">
        <x:v>34346</x:v>
      </x:c>
      <x:c r="O134" s="21" t="n">
        <x:v>26427.954899625234</x:v>
      </x:c>
      <x:c r="P134" s="23" t="n">
        <x:v>0.11180124223602485</x:v>
      </x:c>
      <x:c r="Q134" s="23" t="n">
        <x:v>0.007727840562447344</x:v>
      </x:c>
      <x:c r="R134" s="23" t="n">
        <x:v>0.010020489981461742</x:v>
      </x:c>
      <x:c r="S134" s="31" t="n">
        <x:v>43.27162430126356</x:v>
      </x:c>
      <x:c r="T134" s="31" t="n">
        <x:v>5.393719728109525</x:v>
      </x:c>
      <x:c r="U134" s="21" t="n">
        <x:v>3946300</x:v>
      </x:c>
      <x:c r="V134" s="21" t="n">
        <x:v>2251900</x:v>
      </x:c>
      <x:c r="W134" s="38" t="str">
        <x:v>25000 / 0.35</x:v>
      </x:c>
      <x:c r="X134" s="19" t="str">
        <x:v>marseille-3946300-2251900</x:v>
      </x:c>
      <x:c r="Y134" s="27" t="str">
        <x:v>https://www.insee.fr/fr/statistiques/8735162?sommaire=8735243</x:v>
      </x:c>
      <x:c r="Z134" s="23" t="n">
        <x:v>1</x:v>
      </x:c>
      <x:c r="AA134" s="21" t="n">
        <x:v>41982</x:v>
      </x:c>
      <x:c r="AB134" s="21" t="n">
        <x:v>33926.8</x:v>
      </x:c>
      <x:c r="AC134" s="21" t="n">
        <x:v>15373.9</x:v>
      </x:c>
      <x:c r="AD134" s="21" t="n">
        <x:v>20425.2</x:v>
      </x:c>
      <x:c r="AE134" s="21" t="n">
        <x:v>8659.664465363005</x:v>
      </x:c>
      <x:c r="AF134" s="21" t="n">
        <x:v>11615.934200685697</x:v>
      </x:c>
      <x:c r="AG134" s="23" t="n">
        <x:v>0.6098312076929782</x:v>
      </x:c>
      <x:c r="AH134" s="23" t="n">
        <x:v>0.6231858767948363</x:v>
      </x:c>
      <x:c r="AI134" s="23" t="n">
        <x:v>0.7327575806648153</x:v>
      </x:c>
      <x:c r="AJ134" s="23" t="n">
        <x:v>0.7408386188771824</x:v>
      </x:c>
      <x:c r="AK134" s="38" t="str">
        <x:v>Saint-Giniez</x:v>
      </x:c>
      <x:c r="AL134" s="19" t="str">
        <x:v>132080801</x:v>
      </x:c>
      <x:c r="AM134" s="21" t="n">
        <x:v>7</x:v>
      </x:c>
    </x:row>
    <x:row r="135" ht="34" customHeight="1">
      <x:c r="A135" s="24" t="str">
        <x:v>Saint-Giniez / Parc Chanot</x:v>
      </x:c>
      <x:c r="B135" s="20" t="n">
        <x:v>1500</x:v>
      </x:c>
      <x:c r="C135" s="20" t="n">
        <x:v>25000</x:v>
      </x:c>
      <x:c r="D135" s="35" t="n">
        <x:v>0.5</x:v>
      </x:c>
      <x:c r="E135" s="20" t="n">
        <x:v>10958.01808460631</x:v>
      </x:c>
      <x:c r="F135" s="20" t="n">
        <x:v>14495.124789415397</x:v>
      </x:c>
      <x:c r="G135" s="28" t="n">
        <x:f>IF(AND(ISNUMBER('Marseille'!$B$4),'Marseille'!$B$4&gt;=0,F135&gt;0),'Marseille'!$B$4/F135,"Not available")</x:f>
        <x:v>0.04911996345970856</x:v>
      </x:c>
      <x:c r="H135" s="28" t="n">
        <x:f>IF(AND(ISNUMBER('Marseille'!$B$4),'Marseille'!$B$4&gt;=0,L135&gt;0),'Marseille'!$B$4/L135,"Not available")</x:f>
        <x:v>0.013078402451098347</x:v>
      </x:c>
      <x:c r="I135" s="20" t="n">
        <x:v>8504.3</x:v>
      </x:c>
      <x:c r="J135" s="20" t="n">
        <x:v>11635</x:v>
      </x:c>
      <x:c r="K135" s="20" t="n">
        <x:v>68842</x:v>
      </x:c>
      <x:c r="L135" s="20" t="n">
        <x:v>54440.9</x:v>
      </x:c>
      <x:c r="M135" s="20" t="n">
        <x:v>26273.699999999997</x:v>
      </x:c>
      <x:c r="N135" s="20" t="n">
        <x:v>34346</x:v>
      </x:c>
      <x:c r="O135" s="20" t="n">
        <x:v>26427.954899625234</x:v>
      </x:c>
      <x:c r="P135" s="22" t="n">
        <x:v>0.11180124223602485</x:v>
      </x:c>
      <x:c r="Q135" s="22" t="n">
        <x:v>0.007727840562447344</x:v>
      </x:c>
      <x:c r="R135" s="22" t="n">
        <x:v>0.009633944366686511</x:v>
      </x:c>
      <x:c r="S135" s="30" t="n">
        <x:v>43.27162430126356</x:v>
      </x:c>
      <x:c r="T135" s="30" t="n">
        <x:v>5.393719728109525</x:v>
      </x:c>
      <x:c r="U135" s="20" t="n">
        <x:v>3946300</x:v>
      </x:c>
      <x:c r="V135" s="20" t="n">
        <x:v>2251900</x:v>
      </x:c>
      <x:c r="W135" s="37" t="str">
        <x:v>25000 / 0.5</x:v>
      </x:c>
      <x:c r="X135" s="11" t="str">
        <x:v>marseille-3946300-2251900</x:v>
      </x:c>
      <x:c r="Y135" s="26" t="str">
        <x:v>https://www.insee.fr/fr/statistiques/8735162?sommaire=8735243</x:v>
      </x:c>
      <x:c r="Z135" s="22" t="n">
        <x:v>1</x:v>
      </x:c>
      <x:c r="AA135" s="20" t="n">
        <x:v>41982</x:v>
      </x:c>
      <x:c r="AB135" s="20" t="n">
        <x:v>33926.8</x:v>
      </x:c>
      <x:c r="AC135" s="20" t="n">
        <x:v>15373.9</x:v>
      </x:c>
      <x:c r="AD135" s="20" t="n">
        <x:v>20425.2</x:v>
      </x:c>
      <x:c r="AE135" s="20" t="n">
        <x:v>7683.83243560814</x:v>
      </x:c>
      <x:c r="AF135" s="20" t="n">
        <x:v>10292.752496619301</x:v>
      </x:c>
      <x:c r="AG135" s="22" t="n">
        <x:v>0.6098312076929782</x:v>
      </x:c>
      <x:c r="AH135" s="22" t="n">
        <x:v>0.6231858767948363</x:v>
      </x:c>
      <x:c r="AI135" s="22" t="n">
        <x:v>0.7012064021323613</x:v>
      </x:c>
      <x:c r="AJ135" s="22" t="n">
        <x:v>0.7100837451316911</x:v>
      </x:c>
      <x:c r="AK135" s="37" t="str">
        <x:v>Saint-Giniez</x:v>
      </x:c>
      <x:c r="AL135" s="11" t="str">
        <x:v>132080801</x:v>
      </x:c>
      <x:c r="AM135" s="20" t="n">
        <x:v>7</x:v>
      </x:c>
    </x:row>
    <x:row r="136" ht="34" customHeight="1">
      <x:c r="A136" s="25" t="str">
        <x:v>Saint-Giniez / Parc Chanot</x:v>
      </x:c>
      <x:c r="B136" s="21" t="n">
        <x:v>1500</x:v>
      </x:c>
      <x:c r="C136" s="21" t="n">
        <x:v>30000</x:v>
      </x:c>
      <x:c r="D136" s="36" t="n">
        <x:v>0.25</x:v>
      </x:c>
      <x:c r="E136" s="21" t="n">
        <x:v>7158.820511668506</x:v>
      </x:c>
      <x:c r="F136" s="21" t="n">
        <x:v>9637.930163356297</x:v>
      </x:c>
      <x:c r="G136" s="29" t="n">
        <x:f>IF(AND(ISNUMBER('Marseille'!$B$4),'Marseille'!$B$4&gt;=0,F136&gt;0),'Marseille'!$B$4/F136,"Not available")</x:f>
        <x:v>0.07387478306359238</x:v>
      </x:c>
      <x:c r="H136" s="29" t="n">
        <x:f>IF(AND(ISNUMBER('Marseille'!$B$4),'Marseille'!$B$4&gt;=0,L136&gt;0),'Marseille'!$B$4/L136,"Not available")</x:f>
        <x:v>0.013078402451098347</x:v>
      </x:c>
      <x:c r="I136" s="21" t="n">
        <x:v>8504.3</x:v>
      </x:c>
      <x:c r="J136" s="21" t="n">
        <x:v>11635</x:v>
      </x:c>
      <x:c r="K136" s="21" t="n">
        <x:v>68842</x:v>
      </x:c>
      <x:c r="L136" s="21" t="n">
        <x:v>54440.9</x:v>
      </x:c>
      <x:c r="M136" s="21" t="n">
        <x:v>26273.699999999997</x:v>
      </x:c>
      <x:c r="N136" s="21" t="n">
        <x:v>34346</x:v>
      </x:c>
      <x:c r="O136" s="21" t="n">
        <x:v>26427.954899625234</x:v>
      </x:c>
      <x:c r="P136" s="23" t="n">
        <x:v>0.11180124223602485</x:v>
      </x:c>
      <x:c r="Q136" s="23" t="n">
        <x:v>0.007727840562447344</x:v>
      </x:c>
      <x:c r="R136" s="23" t="n">
        <x:v>0.012703090646068803</x:v>
      </x:c>
      <x:c r="S136" s="31" t="n">
        <x:v>43.27162430126356</x:v>
      </x:c>
      <x:c r="T136" s="31" t="n">
        <x:v>5.393719728109525</x:v>
      </x:c>
      <x:c r="U136" s="21" t="n">
        <x:v>3946300</x:v>
      </x:c>
      <x:c r="V136" s="21" t="n">
        <x:v>2251900</x:v>
      </x:c>
      <x:c r="W136" s="38" t="str">
        <x:v>30000 / 0.25</x:v>
      </x:c>
      <x:c r="X136" s="19" t="str">
        <x:v>marseille-3946300-2251900</x:v>
      </x:c>
      <x:c r="Y136" s="27" t="str">
        <x:v>https://www.insee.fr/fr/statistiques/8735162?sommaire=8735243</x:v>
      </x:c>
      <x:c r="Z136" s="23" t="n">
        <x:v>1</x:v>
      </x:c>
      <x:c r="AA136" s="21" t="n">
        <x:v>41982</x:v>
      </x:c>
      <x:c r="AB136" s="21" t="n">
        <x:v>33926.8</x:v>
      </x:c>
      <x:c r="AC136" s="21" t="n">
        <x:v>15373.9</x:v>
      </x:c>
      <x:c r="AD136" s="21" t="n">
        <x:v>20425.2</x:v>
      </x:c>
      <x:c r="AE136" s="21" t="n">
        <x:v>5990.08163835985</x:v>
      </x:c>
      <x:c r="AF136" s="21" t="n">
        <x:v>8109.391788580819</x:v>
      </x:c>
      <x:c r="AG136" s="23" t="n">
        <x:v>0.6098312076929782</x:v>
      </x:c>
      <x:c r="AH136" s="23" t="n">
        <x:v>0.6231858767948363</x:v>
      </x:c>
      <x:c r="AI136" s="23" t="n">
        <x:v>0.8367414197068258</x:v>
      </x:c>
      <x:c r="AJ136" s="23" t="n">
        <x:v>0.8414038752234346</x:v>
      </x:c>
      <x:c r="AK136" s="38" t="str">
        <x:v>Saint-Giniez</x:v>
      </x:c>
      <x:c r="AL136" s="19" t="str">
        <x:v>132080801</x:v>
      </x:c>
      <x:c r="AM136" s="21" t="n">
        <x:v>8</x:v>
      </x:c>
    </x:row>
    <x:row r="137" ht="34" customHeight="1">
      <x:c r="A137" s="24" t="str">
        <x:v>Saint-Giniez / Parc Chanot</x:v>
      </x:c>
      <x:c r="B137" s="20" t="n">
        <x:v>1500</x:v>
      </x:c>
      <x:c r="C137" s="20" t="n">
        <x:v>30000</x:v>
      </x:c>
      <x:c r="D137" s="35" t="n">
        <x:v>0.35</x:v>
      </x:c>
      <x:c r="E137" s="20" t="n">
        <x:v>7534.030319071305</x:v>
      </x:c>
      <x:c r="F137" s="20" t="n">
        <x:v>10066.42838103834</x:v>
      </x:c>
      <x:c r="G137" s="28" t="n">
        <x:f>IF(AND(ISNUMBER('Marseille'!$B$4),'Marseille'!$B$4&gt;=0,F137&gt;0),'Marseille'!$B$4/F137,"Not available")</x:f>
        <x:v>0.07073015105746554</x:v>
      </x:c>
      <x:c r="H137" s="28" t="n">
        <x:f>IF(AND(ISNUMBER('Marseille'!$B$4),'Marseille'!$B$4&gt;=0,L137&gt;0),'Marseille'!$B$4/L137,"Not available")</x:f>
        <x:v>0.013078402451098347</x:v>
      </x:c>
      <x:c r="I137" s="20" t="n">
        <x:v>8504.3</x:v>
      </x:c>
      <x:c r="J137" s="20" t="n">
        <x:v>11635</x:v>
      </x:c>
      <x:c r="K137" s="20" t="n">
        <x:v>68842</x:v>
      </x:c>
      <x:c r="L137" s="20" t="n">
        <x:v>54440.9</x:v>
      </x:c>
      <x:c r="M137" s="20" t="n">
        <x:v>26273.699999999997</x:v>
      </x:c>
      <x:c r="N137" s="20" t="n">
        <x:v>34346</x:v>
      </x:c>
      <x:c r="O137" s="20" t="n">
        <x:v>26427.954899625234</x:v>
      </x:c>
      <x:c r="P137" s="22" t="n">
        <x:v>0.11180124223602485</x:v>
      </x:c>
      <x:c r="Q137" s="22" t="n">
        <x:v>0.007727840562447344</x:v>
      </x:c>
      <x:c r="R137" s="22" t="n">
        <x:v>0.011345037947421996</x:v>
      </x:c>
      <x:c r="S137" s="30" t="n">
        <x:v>43.27162430126356</x:v>
      </x:c>
      <x:c r="T137" s="30" t="n">
        <x:v>5.393719728109525</x:v>
      </x:c>
      <x:c r="U137" s="20" t="n">
        <x:v>3946300</x:v>
      </x:c>
      <x:c r="V137" s="20" t="n">
        <x:v>2251900</x:v>
      </x:c>
      <x:c r="W137" s="37" t="str">
        <x:v>30000 / 0.35</x:v>
      </x:c>
      <x:c r="X137" s="11" t="str">
        <x:v>marseille-3946300-2251900</x:v>
      </x:c>
      <x:c r="Y137" s="26" t="str">
        <x:v>https://www.insee.fr/fr/statistiques/8735162?sommaire=8735243</x:v>
      </x:c>
      <x:c r="Z137" s="22" t="n">
        <x:v>1</x:v>
      </x:c>
      <x:c r="AA137" s="20" t="n">
        <x:v>41982</x:v>
      </x:c>
      <x:c r="AB137" s="20" t="n">
        <x:v>33926.8</x:v>
      </x:c>
      <x:c r="AC137" s="20" t="n">
        <x:v>15373.9</x:v>
      </x:c>
      <x:c r="AD137" s="20" t="n">
        <x:v>20425.2</x:v>
      </x:c>
      <x:c r="AE137" s="20" t="n">
        <x:v>5884.609591938715</x:v>
      </x:c>
      <x:c r="AF137" s="20" t="n">
        <x:v>7932.875820106651</x:v>
      </x:c>
      <x:c r="AG137" s="22" t="n">
        <x:v>0.6098312076929782</x:v>
      </x:c>
      <x:c r="AH137" s="22" t="n">
        <x:v>0.6231858767948363</x:v>
      </x:c>
      <x:c r="AI137" s="22" t="n">
        <x:v>0.7810706013543216</x:v>
      </x:c>
      <x:c r="AJ137" s="22" t="n">
        <x:v>0.7880526756689034</x:v>
      </x:c>
      <x:c r="AK137" s="37" t="str">
        <x:v>Saint-Giniez</x:v>
      </x:c>
      <x:c r="AL137" s="11" t="str">
        <x:v>132080801</x:v>
      </x:c>
      <x:c r="AM137" s="20" t="n">
        <x:v>7</x:v>
      </x:c>
    </x:row>
    <x:row r="138" ht="34" customHeight="1">
      <x:c r="A138" s="25" t="str">
        <x:v>Saint-Giniez / Parc Chanot</x:v>
      </x:c>
      <x:c r="B138" s="21" t="n">
        <x:v>1500</x:v>
      </x:c>
      <x:c r="C138" s="21" t="n">
        <x:v>30000</x:v>
      </x:c>
      <x:c r="D138" s="36" t="n">
        <x:v>0.5</x:v>
      </x:c>
      <x:c r="E138" s="21" t="n">
        <x:v>7717.3508023707745</x:v>
      </x:c>
      <x:c r="F138" s="21" t="n">
        <x:v>10246.909108981536</x:v>
      </x:c>
      <x:c r="G138" s="29" t="n">
        <x:f>IF(AND(ISNUMBER('Marseille'!$B$4),'Marseille'!$B$4&gt;=0,F138&gt;0),'Marseille'!$B$4/F138,"Not available")</x:f>
        <x:v>0.06948436766906849</x:v>
      </x:c>
      <x:c r="H138" s="29" t="n">
        <x:f>IF(AND(ISNUMBER('Marseille'!$B$4),'Marseille'!$B$4&gt;=0,L138&gt;0),'Marseille'!$B$4/L138,"Not available")</x:f>
        <x:v>0.013078402451098347</x:v>
      </x:c>
      <x:c r="I138" s="21" t="n">
        <x:v>8504.3</x:v>
      </x:c>
      <x:c r="J138" s="21" t="n">
        <x:v>11635</x:v>
      </x:c>
      <x:c r="K138" s="21" t="n">
        <x:v>68842</x:v>
      </x:c>
      <x:c r="L138" s="21" t="n">
        <x:v>54440.9</x:v>
      </x:c>
      <x:c r="M138" s="21" t="n">
        <x:v>26273.699999999997</x:v>
      </x:c>
      <x:c r="N138" s="21" t="n">
        <x:v>34346</x:v>
      </x:c>
      <x:c r="O138" s="21" t="n">
        <x:v>26427.954899625234</x:v>
      </x:c>
      <x:c r="P138" s="23" t="n">
        <x:v>0.11180124223602485</x:v>
      </x:c>
      <x:c r="Q138" s="23" t="n">
        <x:v>0.007727840562447344</x:v>
      </x:c>
      <x:c r="R138" s="23" t="n">
        <x:v>0.01030160839455987</x:v>
      </x:c>
      <x:c r="S138" s="31" t="n">
        <x:v>43.27162430126356</x:v>
      </x:c>
      <x:c r="T138" s="31" t="n">
        <x:v>5.393719728109525</x:v>
      </x:c>
      <x:c r="U138" s="21" t="n">
        <x:v>3946300</x:v>
      </x:c>
      <x:c r="V138" s="21" t="n">
        <x:v>2251900</x:v>
      </x:c>
      <x:c r="W138" s="38" t="str">
        <x:v>30000 / 0.5</x:v>
      </x:c>
      <x:c r="X138" s="19" t="str">
        <x:v>marseille-3946300-2251900</x:v>
      </x:c>
      <x:c r="Y138" s="27" t="str">
        <x:v>https://www.insee.fr/fr/statistiques/8735162?sommaire=8735243</x:v>
      </x:c>
      <x:c r="Z138" s="23" t="n">
        <x:v>1</x:v>
      </x:c>
      <x:c r="AA138" s="21" t="n">
        <x:v>41982</x:v>
      </x:c>
      <x:c r="AB138" s="21" t="n">
        <x:v>33926.8</x:v>
      </x:c>
      <x:c r="AC138" s="21" t="n">
        <x:v>15373.9</x:v>
      </x:c>
      <x:c r="AD138" s="21" t="n">
        <x:v>20425.2</x:v>
      </x:c>
      <x:c r="AE138" s="21" t="n">
        <x:v>5630.4093828535415</x:v>
      </x:c>
      <x:c r="AF138" s="21" t="n">
        <x:v>7562.618204570003</x:v>
      </x:c>
      <x:c r="AG138" s="23" t="n">
        <x:v>0.6098312076929782</x:v>
      </x:c>
      <x:c r="AH138" s="23" t="n">
        <x:v>0.6231858767948363</x:v>
      </x:c>
      <x:c r="AI138" s="23" t="n">
        <x:v>0.7295780024829086</x:v>
      </x:c>
      <x:c r="AJ138" s="23" t="n">
        <x:v>0.7380389661055234</x:v>
      </x:c>
      <x:c r="AK138" s="38" t="str">
        <x:v>Saint-Giniez</x:v>
      </x:c>
      <x:c r="AL138" s="19" t="str">
        <x:v>132080801</x:v>
      </x:c>
      <x:c r="AM138" s="21" t="n">
        <x:v>7</x:v>
      </x:c>
    </x:row>
    <x:row r="139" ht="34" customHeight="1">
      <x:c r="A139" s="24" t="str">
        <x:v>Saint-Giniez / Parc Chanot</x:v>
      </x:c>
      <x:c r="B139" s="20" t="n">
        <x:v>1500</x:v>
      </x:c>
      <x:c r="C139" s="20" t="n">
        <x:v>35000</x:v>
      </x:c>
      <x:c r="D139" s="35" t="n">
        <x:v>0.25</x:v>
      </x:c>
      <x:c r="E139" s="20" t="n">
        <x:v>3835.544739786035</x:v>
      </x:c>
      <x:c r="F139" s="20" t="n">
        <x:v>5217.883794762973</x:v>
      </x:c>
      <x:c r="G139" s="28" t="n">
        <x:f>IF(AND(ISNUMBER('Marseille'!$B$4),'Marseille'!$B$4&gt;=0,F139&gt;0),'Marseille'!$B$4/F139,"Not available")</x:f>
        <x:v>0.1364537862484811</x:v>
      </x:c>
      <x:c r="H139" s="28" t="n">
        <x:f>IF(AND(ISNUMBER('Marseille'!$B$4),'Marseille'!$B$4&gt;=0,L139&gt;0),'Marseille'!$B$4/L139,"Not available")</x:f>
        <x:v>0.013078402451098347</x:v>
      </x:c>
      <x:c r="I139" s="20" t="n">
        <x:v>8504.3</x:v>
      </x:c>
      <x:c r="J139" s="20" t="n">
        <x:v>11635</x:v>
      </x:c>
      <x:c r="K139" s="20" t="n">
        <x:v>68842</x:v>
      </x:c>
      <x:c r="L139" s="20" t="n">
        <x:v>54440.9</x:v>
      </x:c>
      <x:c r="M139" s="20" t="n">
        <x:v>26273.699999999997</x:v>
      </x:c>
      <x:c r="N139" s="20" t="n">
        <x:v>34346</x:v>
      </x:c>
      <x:c r="O139" s="20" t="n">
        <x:v>26427.954899625234</x:v>
      </x:c>
      <x:c r="P139" s="22" t="n">
        <x:v>0.11180124223602485</x:v>
      </x:c>
      <x:c r="Q139" s="22" t="n">
        <x:v>0.007727840562447344</x:v>
      </x:c>
      <x:c r="R139" s="22" t="n">
        <x:v>0.014909842195760943</x:v>
      </x:c>
      <x:c r="S139" s="30" t="n">
        <x:v>43.27162430126356</x:v>
      </x:c>
      <x:c r="T139" s="30" t="n">
        <x:v>5.393719728109525</x:v>
      </x:c>
      <x:c r="U139" s="20" t="n">
        <x:v>3946300</x:v>
      </x:c>
      <x:c r="V139" s="20" t="n">
        <x:v>2251900</x:v>
      </x:c>
      <x:c r="W139" s="37" t="str">
        <x:v>35000 / 0.25</x:v>
      </x:c>
      <x:c r="X139" s="11" t="str">
        <x:v>marseille-3946300-2251900</x:v>
      </x:c>
      <x:c r="Y139" s="26" t="str">
        <x:v>https://www.insee.fr/fr/statistiques/8735162?sommaire=8735243</x:v>
      </x:c>
      <x:c r="Z139" s="22" t="n">
        <x:v>1</x:v>
      </x:c>
      <x:c r="AA139" s="20" t="n">
        <x:v>41982</x:v>
      </x:c>
      <x:c r="AB139" s="20" t="n">
        <x:v>33926.8</x:v>
      </x:c>
      <x:c r="AC139" s="20" t="n">
        <x:v>15373.9</x:v>
      </x:c>
      <x:c r="AD139" s="20" t="n">
        <x:v>20425.2</x:v>
      </x:c>
      <x:c r="AE139" s="20" t="n">
        <x:v>3394.534927991867</x:v>
      </x:c>
      <x:c r="AF139" s="20" t="n">
        <x:v>4632.971592721046</x:v>
      </x:c>
      <x:c r="AG139" s="22" t="n">
        <x:v>0.6098312076929782</x:v>
      </x:c>
      <x:c r="AH139" s="22" t="n">
        <x:v>0.6231858767948363</x:v>
      </x:c>
      <x:c r="AI139" s="22" t="n">
        <x:v>0.8850202926276465</x:v>
      </x:c>
      <x:c r="AJ139" s="22" t="n">
        <x:v>0.8879024092815205</x:v>
      </x:c>
      <x:c r="AK139" s="37" t="str">
        <x:v>Saint-Giniez</x:v>
      </x:c>
      <x:c r="AL139" s="11" t="str">
        <x:v>132080801</x:v>
      </x:c>
      <x:c r="AM139" s="20" t="n">
        <x:v>8</x:v>
      </x:c>
    </x:row>
    <x:row r="140" ht="34" customHeight="1">
      <x:c r="A140" s="25" t="str">
        <x:v>Saint-Giniez / Parc Chanot</x:v>
      </x:c>
      <x:c r="B140" s="21" t="n">
        <x:v>1500</x:v>
      </x:c>
      <x:c r="C140" s="21" t="n">
        <x:v>35000</x:v>
      </x:c>
      <x:c r="D140" s="36" t="n">
        <x:v>0.35</x:v>
      </x:c>
      <x:c r="E140" s="21" t="n">
        <x:v>4620.560338417685</x:v>
      </x:c>
      <x:c r="F140" s="21" t="n">
        <x:v>6214.639086863279</x:v>
      </x:c>
      <x:c r="G140" s="29" t="n">
        <x:f>IF(AND(ISNUMBER('Marseille'!$B$4),'Marseille'!$B$4&gt;=0,F140&gt;0),'Marseille'!$B$4/F140,"Not available")</x:f>
        <x:v>0.11456819777435676</x:v>
      </x:c>
      <x:c r="H140" s="29" t="n">
        <x:f>IF(AND(ISNUMBER('Marseille'!$B$4),'Marseille'!$B$4&gt;=0,L140&gt;0),'Marseille'!$B$4/L140,"Not available")</x:f>
        <x:v>0.013078402451098347</x:v>
      </x:c>
      <x:c r="I140" s="21" t="n">
        <x:v>8504.3</x:v>
      </x:c>
      <x:c r="J140" s="21" t="n">
        <x:v>11635</x:v>
      </x:c>
      <x:c r="K140" s="21" t="n">
        <x:v>68842</x:v>
      </x:c>
      <x:c r="L140" s="21" t="n">
        <x:v>54440.9</x:v>
      </x:c>
      <x:c r="M140" s="21" t="n">
        <x:v>26273.699999999997</x:v>
      </x:c>
      <x:c r="N140" s="21" t="n">
        <x:v>34346</x:v>
      </x:c>
      <x:c r="O140" s="21" t="n">
        <x:v>26427.954899625234</x:v>
      </x:c>
      <x:c r="P140" s="23" t="n">
        <x:v>0.11180124223602485</x:v>
      </x:c>
      <x:c r="Q140" s="23" t="n">
        <x:v>0.007727840562447344</x:v>
      </x:c>
      <x:c r="R140" s="23" t="n">
        <x:v>0.01268222188935505</x:v>
      </x:c>
      <x:c r="S140" s="31" t="n">
        <x:v>43.27162430126356</x:v>
      </x:c>
      <x:c r="T140" s="31" t="n">
        <x:v>5.393719728109525</x:v>
      </x:c>
      <x:c r="U140" s="21" t="n">
        <x:v>3946300</x:v>
      </x:c>
      <x:c r="V140" s="21" t="n">
        <x:v>2251900</x:v>
      </x:c>
      <x:c r="W140" s="38" t="str">
        <x:v>35000 / 0.35</x:v>
      </x:c>
      <x:c r="X140" s="19" t="str">
        <x:v>marseille-3946300-2251900</x:v>
      </x:c>
      <x:c r="Y140" s="27" t="str">
        <x:v>https://www.insee.fr/fr/statistiques/8735162?sommaire=8735243</x:v>
      </x:c>
      <x:c r="Z140" s="23" t="n">
        <x:v>1</x:v>
      </x:c>
      <x:c r="AA140" s="21" t="n">
        <x:v>41982</x:v>
      </x:c>
      <x:c r="AB140" s="21" t="n">
        <x:v>33926.8</x:v>
      </x:c>
      <x:c r="AC140" s="21" t="n">
        <x:v>15373.9</x:v>
      </x:c>
      <x:c r="AD140" s="21" t="n">
        <x:v>20425.2</x:v>
      </x:c>
      <x:c r="AE140" s="21" t="n">
        <x:v>3788.847328362701</x:v>
      </x:c>
      <x:c r="AF140" s="21" t="n">
        <x:v>5132.358356261613</x:v>
      </x:c>
      <x:c r="AG140" s="23" t="n">
        <x:v>0.6098312076929782</x:v>
      </x:c>
      <x:c r="AH140" s="23" t="n">
        <x:v>0.6231858767948363</x:v>
      </x:c>
      <x:c r="AI140" s="23" t="n">
        <x:v>0.819997370634964</x:v>
      </x:c>
      <x:c r="AJ140" s="23" t="n">
        <x:v>0.8258497854059734</x:v>
      </x:c>
      <x:c r="AK140" s="38" t="str">
        <x:v>Saint-Giniez</x:v>
      </x:c>
      <x:c r="AL140" s="19" t="str">
        <x:v>132080801</x:v>
      </x:c>
      <x:c r="AM140" s="21" t="n">
        <x:v>8</x:v>
      </x:c>
    </x:row>
    <x:row r="141" ht="34" customHeight="1">
      <x:c r="A141" s="24" t="str">
        <x:v>Saint-Giniez / Parc Chanot</x:v>
      </x:c>
      <x:c r="B141" s="20" t="n">
        <x:v>1500</x:v>
      </x:c>
      <x:c r="C141" s="20" t="n">
        <x:v>35000</x:v>
      </x:c>
      <x:c r="D141" s="35" t="n">
        <x:v>0.5</x:v>
      </x:c>
      <x:c r="E141" s="20" t="n">
        <x:v>5386.323139474673</x:v>
      </x:c>
      <x:c r="F141" s="20" t="n">
        <x:v>7176.9798794536055</x:v>
      </x:c>
      <x:c r="G141" s="28" t="n">
        <x:f>IF(AND(ISNUMBER('Marseille'!$B$4),'Marseille'!$B$4&gt;=0,F141&gt;0),'Marseille'!$B$4/F141,"Not available")</x:f>
        <x:v>0.09920607441555286</x:v>
      </x:c>
      <x:c r="H141" s="28" t="n">
        <x:f>IF(AND(ISNUMBER('Marseille'!$B$4),'Marseille'!$B$4&gt;=0,L141&gt;0),'Marseille'!$B$4/L141,"Not available")</x:f>
        <x:v>0.013078402451098347</x:v>
      </x:c>
      <x:c r="I141" s="20" t="n">
        <x:v>8504.3</x:v>
      </x:c>
      <x:c r="J141" s="20" t="n">
        <x:v>11635</x:v>
      </x:c>
      <x:c r="K141" s="20" t="n">
        <x:v>68842</x:v>
      </x:c>
      <x:c r="L141" s="20" t="n">
        <x:v>54440.9</x:v>
      </x:c>
      <x:c r="M141" s="20" t="n">
        <x:v>26273.699999999997</x:v>
      </x:c>
      <x:c r="N141" s="20" t="n">
        <x:v>34346</x:v>
      </x:c>
      <x:c r="O141" s="20" t="n">
        <x:v>26427.954899625234</x:v>
      </x:c>
      <x:c r="P141" s="22" t="n">
        <x:v>0.11180124223602485</x:v>
      </x:c>
      <x:c r="Q141" s="22" t="n">
        <x:v>0.007727840562447344</x:v>
      </x:c>
      <x:c r="R141" s="22" t="n">
        <x:v>0.010959822816718671</x:v>
      </x:c>
      <x:c r="S141" s="30" t="n">
        <x:v>43.27162430126356</x:v>
      </x:c>
      <x:c r="T141" s="30" t="n">
        <x:v>5.393719728109525</x:v>
      </x:c>
      <x:c r="U141" s="20" t="n">
        <x:v>3946300</x:v>
      </x:c>
      <x:c r="V141" s="20" t="n">
        <x:v>2251900</x:v>
      </x:c>
      <x:c r="W141" s="37" t="str">
        <x:v>35000 / 0.5</x:v>
      </x:c>
      <x:c r="X141" s="11" t="str">
        <x:v>marseille-3946300-2251900</x:v>
      </x:c>
      <x:c r="Y141" s="26" t="str">
        <x:v>https://www.insee.fr/fr/statistiques/8735162?sommaire=8735243</x:v>
      </x:c>
      <x:c r="Z141" s="22" t="n">
        <x:v>1</x:v>
      </x:c>
      <x:c r="AA141" s="20" t="n">
        <x:v>41982</x:v>
      </x:c>
      <x:c r="AB141" s="20" t="n">
        <x:v>33926.8</x:v>
      </x:c>
      <x:c r="AC141" s="20" t="n">
        <x:v>15373.9</x:v>
      </x:c>
      <x:c r="AD141" s="20" t="n">
        <x:v>20425.2</x:v>
      </x:c>
      <x:c r="AE141" s="20" t="n">
        <x:v>4061.1536586809807</x:v>
      </x:c>
      <x:c r="AF141" s="20" t="n">
        <x:v>5468.727133833971</x:v>
      </x:c>
      <x:c r="AG141" s="22" t="n">
        <x:v>0.6098312076929782</x:v>
      </x:c>
      <x:c r="AH141" s="22" t="n">
        <x:v>0.6231858767948363</x:v>
      </x:c>
      <x:c r="AI141" s="22" t="n">
        <x:v>0.7539751243140352</x:v>
      </x:c>
      <x:c r="AJ141" s="22" t="n">
        <x:v>0.7619816727492781</x:v>
      </x:c>
      <x:c r="AK141" s="37" t="str">
        <x:v>Saint-Giniez</x:v>
      </x:c>
      <x:c r="AL141" s="11" t="str">
        <x:v>132080801</x:v>
      </x:c>
      <x:c r="AM141" s="20" t="n">
        <x:v>7</x:v>
      </x:c>
    </x:row>
    <x:row r="142" ht="34" customHeight="1">
      <x:c r="A142" s="25" t="str">
        <x:v>Saint-Giniez / Parc Chanot</x:v>
      </x:c>
      <x:c r="B142" s="21" t="n">
        <x:v>3000</x:v>
      </x:c>
      <x:c r="C142" s="21" t="n">
        <x:v>25000</x:v>
      </x:c>
      <x:c r="D142" s="36" t="n">
        <x:v>0.25</x:v>
      </x:c>
      <x:c r="E142" s="21" t="n">
        <x:v>42399.90241278422</x:v>
      </x:c>
      <x:c r="F142" s="21" t="n">
        <x:v>55751.447381181584</x:v>
      </x:c>
      <x:c r="G142" s="29" t="n">
        <x:f>IF(AND(ISNUMBER('Marseille'!$B$4),'Marseille'!$B$4&gt;=0,F142&gt;0),'Marseille'!$B$4/F142,"Not available")</x:f>
        <x:v>0.012770968888609149</x:v>
      </x:c>
      <x:c r="H142" s="29" t="n">
        <x:f>IF(AND(ISNUMBER('Marseille'!$B$4),'Marseille'!$B$4&gt;=0,L142&gt;0),'Marseille'!$B$4/L142,"Not available")</x:f>
        <x:v>0.0037256693384739204</x:v>
      </x:c>
      <x:c r="I142" s="21" t="n">
        <x:v>25685.600000000002</x:v>
      </x:c>
      <x:c r="J142" s="21" t="n">
        <x:v>34929.8</x:v>
      </x:c>
      <x:c r="K142" s="21" t="n">
        <x:v>237063.5</x:v>
      </x:c>
      <x:c r="L142" s="21" t="n">
        <x:v>191106.59999999998</x:v>
      </x:c>
      <x:c r="M142" s="21" t="n">
        <x:v>95862</x:v>
      </x:c>
      <x:c r="N142" s="21" t="n">
        <x:v>124247.4</x:v>
      </x:c>
      <x:c r="O142" s="21" t="n">
        <x:v>25559.1869659395</x:v>
      </x:c>
      <x:c r="P142" s="23" t="n">
        <x:v>0.09547738693467336</x:v>
      </x:c>
      <x:c r="Q142" s="23" t="n">
        <x:v>0.005218011207967485</x:v>
      </x:c>
      <x:c r="R142" s="23" t="n">
        <x:v>0.007493460369623425</x:v>
      </x:c>
      <x:c r="S142" s="31" t="n">
        <x:v>43.27162430126356</x:v>
      </x:c>
      <x:c r="T142" s="31" t="n">
        <x:v>5.393719728109525</x:v>
      </x:c>
      <x:c r="U142" s="21" t="n">
        <x:v>3946300</x:v>
      </x:c>
      <x:c r="V142" s="21" t="n">
        <x:v>2251900</x:v>
      </x:c>
      <x:c r="W142" s="38" t="str">
        <x:v>25000 / 0.25</x:v>
      </x:c>
      <x:c r="X142" s="19" t="str">
        <x:v>marseille-3946300-2251900</x:v>
      </x:c>
      <x:c r="Y142" s="27" t="str">
        <x:v>https://www.insee.fr/fr/statistiques/8735162?sommaire=8735243</x:v>
      </x:c>
      <x:c r="Z142" s="23" t="n">
        <x:v>1</x:v>
      </x:c>
      <x:c r="AA142" s="21" t="n">
        <x:v>109249.5</x:v>
      </x:c>
      <x:c r="AB142" s="21" t="n">
        <x:v>89373.20000000001</x:v>
      </x:c>
      <x:c r="AC142" s="21" t="n">
        <x:v>43563.8</x:v>
      </x:c>
      <x:c r="AD142" s="21" t="n">
        <x:v>56777.5</x:v>
      </x:c>
      <x:c r="AE142" s="21" t="n">
        <x:v>25598.59256803365</x:v>
      </x:c>
      <x:c r="AF142" s="21" t="n">
        <x:v>33754.97041205707</x:v>
      </x:c>
      <x:c r="AG142" s="23" t="n">
        <x:v>0.4608448791146676</x:v>
      </x:c>
      <x:c r="AH142" s="23" t="n">
        <x:v>0.4676615041029458</x:v>
      </x:c>
      <x:c r="AI142" s="23" t="n">
        <x:v>0.6037417803187038</x:v>
      </x:c>
      <x:c r="AJ142" s="23" t="n">
        <x:v>0.6054546024835719</x:v>
      </x:c>
      <x:c r="AK142" s="38" t="str">
        <x:v>Saint-Giniez</x:v>
      </x:c>
      <x:c r="AL142" s="19" t="str">
        <x:v>132080801</x:v>
      </x:c>
      <x:c r="AM142" s="21" t="n">
        <x:v>3</x:v>
      </x:c>
    </x:row>
    <x:row r="143" ht="34" customHeight="1">
      <x:c r="A143" s="24" t="str">
        <x:v>Saint-Giniez / Parc Chanot</x:v>
      </x:c>
      <x:c r="B143" s="20" t="n">
        <x:v>3000</x:v>
      </x:c>
      <x:c r="C143" s="20" t="n">
        <x:v>25000</x:v>
      </x:c>
      <x:c r="D143" s="35" t="n">
        <x:v>0.35</x:v>
      </x:c>
      <x:c r="E143" s="20" t="n">
        <x:v>40852.67241375285</x:v>
      </x:c>
      <x:c r="F143" s="20" t="n">
        <x:v>53578.15721573001</x:v>
      </x:c>
      <x:c r="G143" s="28" t="n">
        <x:f>IF(AND(ISNUMBER('Marseille'!$B$4),'Marseille'!$B$4&gt;=0,F143&gt;0),'Marseille'!$B$4/F143,"Not available")</x:f>
        <x:v>0.013288997550497388</x:v>
      </x:c>
      <x:c r="H143" s="28" t="n">
        <x:f>IF(AND(ISNUMBER('Marseille'!$B$4),'Marseille'!$B$4&gt;=0,L143&gt;0),'Marseille'!$B$4/L143,"Not available")</x:f>
        <x:v>0.0037256693384739204</x:v>
      </x:c>
      <x:c r="I143" s="20" t="n">
        <x:v>25685.600000000002</x:v>
      </x:c>
      <x:c r="J143" s="20" t="n">
        <x:v>34929.8</x:v>
      </x:c>
      <x:c r="K143" s="20" t="n">
        <x:v>237063.5</x:v>
      </x:c>
      <x:c r="L143" s="20" t="n">
        <x:v>191106.59999999998</x:v>
      </x:c>
      <x:c r="M143" s="20" t="n">
        <x:v>95862</x:v>
      </x:c>
      <x:c r="N143" s="20" t="n">
        <x:v>124247.4</x:v>
      </x:c>
      <x:c r="O143" s="20" t="n">
        <x:v>25559.1869659395</x:v>
      </x:c>
      <x:c r="P143" s="22" t="n">
        <x:v>0.09547738693467336</x:v>
      </x:c>
      <x:c r="Q143" s="22" t="n">
        <x:v>0.005218011207967485</x:v>
      </x:c>
      <x:c r="R143" s="22" t="n">
        <x:v>0.007139273567398872</x:v>
      </x:c>
      <x:c r="S143" s="30" t="n">
        <x:v>43.27162430126356</x:v>
      </x:c>
      <x:c r="T143" s="30" t="n">
        <x:v>5.393719728109525</x:v>
      </x:c>
      <x:c r="U143" s="20" t="n">
        <x:v>3946300</x:v>
      </x:c>
      <x:c r="V143" s="20" t="n">
        <x:v>2251900</x:v>
      </x:c>
      <x:c r="W143" s="37" t="str">
        <x:v>25000 / 0.35</x:v>
      </x:c>
      <x:c r="X143" s="11" t="str">
        <x:v>marseille-3946300-2251900</x:v>
      </x:c>
      <x:c r="Y143" s="26" t="str">
        <x:v>https://www.insee.fr/fr/statistiques/8735162?sommaire=8735243</x:v>
      </x:c>
      <x:c r="Z143" s="22" t="n">
        <x:v>1</x:v>
      </x:c>
      <x:c r="AA143" s="20" t="n">
        <x:v>109249.5</x:v>
      </x:c>
      <x:c r="AB143" s="20" t="n">
        <x:v>89373.20000000001</x:v>
      </x:c>
      <x:c r="AC143" s="20" t="n">
        <x:v>43563.8</x:v>
      </x:c>
      <x:c r="AD143" s="20" t="n">
        <x:v>56777.5</x:v>
      </x:c>
      <x:c r="AE143" s="20" t="n">
        <x:v>23480.778897742413</x:v>
      </x:c>
      <x:c r="AF143" s="20" t="n">
        <x:v>30928.65067660816</x:v>
      </x:c>
      <x:c r="AG143" s="22" t="n">
        <x:v>0.4608448791146676</x:v>
      </x:c>
      <x:c r="AH143" s="22" t="n">
        <x:v>0.4676615041029458</x:v>
      </x:c>
      <x:c r="AI143" s="22" t="n">
        <x:v>0.5747672676081217</x:v>
      </x:c>
      <x:c r="AJ143" s="22" t="n">
        <x:v>0.5772623076989258</x:v>
      </x:c>
      <x:c r="AK143" s="37" t="str">
        <x:v>Saint-Giniez</x:v>
      </x:c>
      <x:c r="AL143" s="11" t="str">
        <x:v>132080801</x:v>
      </x:c>
      <x:c r="AM143" s="20" t="n">
        <x:v>3</x:v>
      </x:c>
    </x:row>
    <x:row r="144" ht="34" customHeight="1">
      <x:c r="A144" s="25" t="str">
        <x:v>Saint-Giniez / Parc Chanot</x:v>
      </x:c>
      <x:c r="B144" s="21" t="n">
        <x:v>3000</x:v>
      </x:c>
      <x:c r="C144" s="21" t="n">
        <x:v>25000</x:v>
      </x:c>
      <x:c r="D144" s="36" t="n">
        <x:v>0.5</x:v>
      </x:c>
      <x:c r="E144" s="21" t="n">
        <x:v>38240.474958953215</x:v>
      </x:c>
      <x:c r="F144" s="21" t="n">
        <x:v>50028.04757548573</x:v>
      </x:c>
      <x:c r="G144" s="29" t="n">
        <x:f>IF(AND(ISNUMBER('Marseille'!$B$4),'Marseille'!$B$4&gt;=0,F144&gt;0),'Marseille'!$B$4/F144,"Not available")</x:f>
        <x:v>0.014232016528841863</x:v>
      </x:c>
      <x:c r="H144" s="29" t="n">
        <x:f>IF(AND(ISNUMBER('Marseille'!$B$4),'Marseille'!$B$4&gt;=0,L144&gt;0),'Marseille'!$B$4/L144,"Not available")</x:f>
        <x:v>0.0037256693384739204</x:v>
      </x:c>
      <x:c r="I144" s="21" t="n">
        <x:v>25685.600000000002</x:v>
      </x:c>
      <x:c r="J144" s="21" t="n">
        <x:v>34929.8</x:v>
      </x:c>
      <x:c r="K144" s="21" t="n">
        <x:v>237063.5</x:v>
      </x:c>
      <x:c r="L144" s="21" t="n">
        <x:v>191106.59999999998</x:v>
      </x:c>
      <x:c r="M144" s="21" t="n">
        <x:v>95862</x:v>
      </x:c>
      <x:c r="N144" s="21" t="n">
        <x:v>124247.4</x:v>
      </x:c>
      <x:c r="O144" s="21" t="n">
        <x:v>25559.1869659395</x:v>
      </x:c>
      <x:c r="P144" s="23" t="n">
        <x:v>0.09547738693467336</x:v>
      </x:c>
      <x:c r="Q144" s="23" t="n">
        <x:v>0.005218011207967485</x:v>
      </x:c>
      <x:c r="R144" s="23" t="n">
        <x:v>0.00673607480222289</x:v>
      </x:c>
      <x:c r="S144" s="31" t="n">
        <x:v>43.27162430126356</x:v>
      </x:c>
      <x:c r="T144" s="31" t="n">
        <x:v>5.393719728109525</x:v>
      </x:c>
      <x:c r="U144" s="21" t="n">
        <x:v>3946300</x:v>
      </x:c>
      <x:c r="V144" s="21" t="n">
        <x:v>2251900</x:v>
      </x:c>
      <x:c r="W144" s="38" t="str">
        <x:v>25000 / 0.5</x:v>
      </x:c>
      <x:c r="X144" s="19" t="str">
        <x:v>marseille-3946300-2251900</x:v>
      </x:c>
      <x:c r="Y144" s="27" t="str">
        <x:v>https://www.insee.fr/fr/statistiques/8735162?sommaire=8735243</x:v>
      </x:c>
      <x:c r="Z144" s="23" t="n">
        <x:v>1</x:v>
      </x:c>
      <x:c r="AA144" s="21" t="n">
        <x:v>109249.5</x:v>
      </x:c>
      <x:c r="AB144" s="21" t="n">
        <x:v>89373.20000000001</x:v>
      </x:c>
      <x:c r="AC144" s="21" t="n">
        <x:v>43563.8</x:v>
      </x:c>
      <x:c r="AD144" s="21" t="n">
        <x:v>56777.5</x:v>
      </x:c>
      <x:c r="AE144" s="21" t="n">
        <x:v>20961.65166011477</x:v>
      </x:c>
      <x:c r="AF144" s="21" t="n">
        <x:v>27568.238414459483</x:v>
      </x:c>
      <x:c r="AG144" s="23" t="n">
        <x:v>0.4608448791146676</x:v>
      </x:c>
      <x:c r="AH144" s="23" t="n">
        <x:v>0.4676615041029458</x:v>
      </x:c>
      <x:c r="AI144" s="23" t="n">
        <x:v>0.5481535384331578</x:v>
      </x:c>
      <x:c r="AJ144" s="23" t="n">
        <x:v>0.551055652788821</x:v>
      </x:c>
      <x:c r="AK144" s="38" t="str">
        <x:v>Saint-Giniez</x:v>
      </x:c>
      <x:c r="AL144" s="19" t="str">
        <x:v>132080801</x:v>
      </x:c>
      <x:c r="AM144" s="21" t="n">
        <x:v>5</x:v>
      </x:c>
    </x:row>
    <x:row r="145" ht="34" customHeight="1">
      <x:c r="A145" s="24" t="str">
        <x:v>Saint-Giniez / Parc Chanot</x:v>
      </x:c>
      <x:c r="B145" s="20" t="n">
        <x:v>3000</x:v>
      </x:c>
      <x:c r="C145" s="20" t="n">
        <x:v>30000</x:v>
      </x:c>
      <x:c r="D145" s="35" t="n">
        <x:v>0.25</x:v>
      </x:c>
      <x:c r="E145" s="20" t="n">
        <x:v>22947.517999035354</x:v>
      </x:c>
      <x:c r="F145" s="20" t="n">
        <x:v>30536.754405541556</x:v>
      </x:c>
      <x:c r="G145" s="28" t="n">
        <x:f>IF(AND(ISNUMBER('Marseille'!$B$4),'Marseille'!$B$4&gt;=0,F145&gt;0),'Marseille'!$B$4/F145,"Not available")</x:f>
        <x:v>0.023316164859707295</x:v>
      </x:c>
      <x:c r="H145" s="28" t="n">
        <x:f>IF(AND(ISNUMBER('Marseille'!$B$4),'Marseille'!$B$4&gt;=0,L145&gt;0),'Marseille'!$B$4/L145,"Not available")</x:f>
        <x:v>0.0037256693384739204</x:v>
      </x:c>
      <x:c r="I145" s="20" t="n">
        <x:v>25685.600000000002</x:v>
      </x:c>
      <x:c r="J145" s="20" t="n">
        <x:v>34929.8</x:v>
      </x:c>
      <x:c r="K145" s="20" t="n">
        <x:v>237063.5</x:v>
      </x:c>
      <x:c r="L145" s="20" t="n">
        <x:v>191106.59999999998</x:v>
      </x:c>
      <x:c r="M145" s="20" t="n">
        <x:v>95862</x:v>
      </x:c>
      <x:c r="N145" s="20" t="n">
        <x:v>124247.4</x:v>
      </x:c>
      <x:c r="O145" s="20" t="n">
        <x:v>25559.1869659395</x:v>
      </x:c>
      <x:c r="P145" s="22" t="n">
        <x:v>0.09547738693467336</x:v>
      </x:c>
      <x:c r="Q145" s="22" t="n">
        <x:v>0.005218011207967485</x:v>
      </x:c>
      <x:c r="R145" s="22" t="n">
        <x:v>0.010108622509997939</x:v>
      </x:c>
      <x:c r="S145" s="30" t="n">
        <x:v>43.27162430126356</x:v>
      </x:c>
      <x:c r="T145" s="30" t="n">
        <x:v>5.393719728109525</x:v>
      </x:c>
      <x:c r="U145" s="20" t="n">
        <x:v>3946300</x:v>
      </x:c>
      <x:c r="V145" s="20" t="n">
        <x:v>2251900</x:v>
      </x:c>
      <x:c r="W145" s="37" t="str">
        <x:v>30000 / 0.25</x:v>
      </x:c>
      <x:c r="X145" s="11" t="str">
        <x:v>marseille-3946300-2251900</x:v>
      </x:c>
      <x:c r="Y145" s="26" t="str">
        <x:v>https://www.insee.fr/fr/statistiques/8735162?sommaire=8735243</x:v>
      </x:c>
      <x:c r="Z145" s="22" t="n">
        <x:v>1</x:v>
      </x:c>
      <x:c r="AA145" s="20" t="n">
        <x:v>109249.5</x:v>
      </x:c>
      <x:c r="AB145" s="20" t="n">
        <x:v>89373.20000000001</x:v>
      </x:c>
      <x:c r="AC145" s="20" t="n">
        <x:v>43563.8</x:v>
      </x:c>
      <x:c r="AD145" s="20" t="n">
        <x:v>56777.5</x:v>
      </x:c>
      <x:c r="AE145" s="20" t="n">
        <x:v>15357.150918596246</x:v>
      </x:c>
      <x:c r="AF145" s="20" t="n">
        <x:v>20465.216405323983</x:v>
      </x:c>
      <x:c r="AG145" s="22" t="n">
        <x:v>0.4608448791146676</x:v>
      </x:c>
      <x:c r="AH145" s="22" t="n">
        <x:v>0.4676615041029458</x:v>
      </x:c>
      <x:c r="AI145" s="22" t="n">
        <x:v>0.6692292787063863</x:v>
      </x:c>
      <x:c r="AJ145" s="22" t="n">
        <x:v>0.6701830893203937</x:v>
      </x:c>
      <x:c r="AK145" s="37" t="str">
        <x:v>Saint-Giniez</x:v>
      </x:c>
      <x:c r="AL145" s="11" t="str">
        <x:v>132080801</x:v>
      </x:c>
      <x:c r="AM145" s="20" t="n">
        <x:v>1</x:v>
      </x:c>
    </x:row>
    <x:row r="146" ht="34" customHeight="1">
      <x:c r="A146" s="25" t="str">
        <x:v>Saint-Giniez / Parc Chanot</x:v>
      </x:c>
      <x:c r="B146" s="21" t="n">
        <x:v>3000</x:v>
      </x:c>
      <x:c r="C146" s="21" t="n">
        <x:v>30000</x:v>
      </x:c>
      <x:c r="D146" s="36" t="n">
        <x:v>0.35</x:v>
      </x:c>
      <x:c r="E146" s="21" t="n">
        <x:v>25131.24644581233</x:v>
      </x:c>
      <x:c r="F146" s="21" t="n">
        <x:v>33182.67784505577</x:v>
      </x:c>
      <x:c r="G146" s="29" t="n">
        <x:f>IF(AND(ISNUMBER('Marseille'!$B$4),'Marseille'!$B$4&gt;=0,F146&gt;0),'Marseille'!$B$4/F146,"Not available")</x:f>
        <x:v>0.02145697834649256</x:v>
      </x:c>
      <x:c r="H146" s="29" t="n">
        <x:f>IF(AND(ISNUMBER('Marseille'!$B$4),'Marseille'!$B$4&gt;=0,L146&gt;0),'Marseille'!$B$4/L146,"Not available")</x:f>
        <x:v>0.0037256693384739204</x:v>
      </x:c>
      <x:c r="I146" s="21" t="n">
        <x:v>25685.600000000002</x:v>
      </x:c>
      <x:c r="J146" s="21" t="n">
        <x:v>34929.8</x:v>
      </x:c>
      <x:c r="K146" s="21" t="n">
        <x:v>237063.5</x:v>
      </x:c>
      <x:c r="L146" s="21" t="n">
        <x:v>191106.59999999998</x:v>
      </x:c>
      <x:c r="M146" s="21" t="n">
        <x:v>95862</x:v>
      </x:c>
      <x:c r="N146" s="21" t="n">
        <x:v>124247.4</x:v>
      </x:c>
      <x:c r="O146" s="21" t="n">
        <x:v>25559.1869659395</x:v>
      </x:c>
      <x:c r="P146" s="23" t="n">
        <x:v>0.09547738693467336</x:v>
      </x:c>
      <x:c r="Q146" s="23" t="n">
        <x:v>0.005218011207967485</x:v>
      </x:c>
      <x:c r="R146" s="23" t="n">
        <x:v>0.008642487355596926</x:v>
      </x:c>
      <x:c r="S146" s="31" t="n">
        <x:v>43.27162430126356</x:v>
      </x:c>
      <x:c r="T146" s="31" t="n">
        <x:v>5.393719728109525</x:v>
      </x:c>
      <x:c r="U146" s="21" t="n">
        <x:v>3946300</x:v>
      </x:c>
      <x:c r="V146" s="21" t="n">
        <x:v>2251900</x:v>
      </x:c>
      <x:c r="W146" s="38" t="str">
        <x:v>30000 / 0.35</x:v>
      </x:c>
      <x:c r="X146" s="19" t="str">
        <x:v>marseille-3946300-2251900</x:v>
      </x:c>
      <x:c r="Y146" s="27" t="str">
        <x:v>https://www.insee.fr/fr/statistiques/8735162?sommaire=8735243</x:v>
      </x:c>
      <x:c r="Z146" s="23" t="n">
        <x:v>1</x:v>
      </x:c>
      <x:c r="AA146" s="21" t="n">
        <x:v>109249.5</x:v>
      </x:c>
      <x:c r="AB146" s="21" t="n">
        <x:v>89373.20000000001</x:v>
      </x:c>
      <x:c r="AC146" s="21" t="n">
        <x:v>43563.8</x:v>
      </x:c>
      <x:c r="AD146" s="21" t="n">
        <x:v>56777.5</x:v>
      </x:c>
      <x:c r="AE146" s="21" t="n">
        <x:v>15500.7563193136</x:v>
      </x:c>
      <x:c r="AF146" s="21" t="n">
        <x:v>20543.344288780587</x:v>
      </x:c>
      <x:c r="AG146" s="23" t="n">
        <x:v>0.4608448791146676</x:v>
      </x:c>
      <x:c r="AH146" s="23" t="n">
        <x:v>0.4676615041029458</x:v>
      </x:c>
      <x:c r="AI146" s="23" t="n">
        <x:v>0.6167921815074366</x:v>
      </x:c>
      <x:c r="AJ146" s="23" t="n">
        <x:v>0.6190984460237453</x:v>
      </x:c>
      <x:c r="AK146" s="38" t="str">
        <x:v>Saint-Giniez</x:v>
      </x:c>
      <x:c r="AL146" s="19" t="str">
        <x:v>132080801</x:v>
      </x:c>
      <x:c r="AM146" s="21" t="n">
        <x:v>3</x:v>
      </x:c>
    </x:row>
    <x:row r="147" ht="34" customHeight="1">
      <x:c r="A147" s="24" t="str">
        <x:v>Saint-Giniez / Parc Chanot</x:v>
      </x:c>
      <x:c r="B147" s="20" t="n">
        <x:v>3000</x:v>
      </x:c>
      <x:c r="C147" s="20" t="n">
        <x:v>30000</x:v>
      </x:c>
      <x:c r="D147" s="35" t="n">
        <x:v>0.5</x:v>
      </x:c>
      <x:c r="E147" s="20" t="n">
        <x:v>26472.083870865477</x:v>
      </x:c>
      <x:c r="F147" s="20" t="n">
        <x:v>34749.85785879337</x:v>
      </x:c>
      <x:c r="G147" s="28" t="n">
        <x:f>IF(AND(ISNUMBER('Marseille'!$B$4),'Marseille'!$B$4&gt;=0,F147&gt;0),'Marseille'!$B$4/F147,"Not available")</x:f>
        <x:v>0.020489292442381315</x:v>
      </x:c>
      <x:c r="H147" s="28" t="n">
        <x:f>IF(AND(ISNUMBER('Marseille'!$B$4),'Marseille'!$B$4&gt;=0,L147&gt;0),'Marseille'!$B$4/L147,"Not available")</x:f>
        <x:v>0.0037256693384739204</x:v>
      </x:c>
      <x:c r="I147" s="20" t="n">
        <x:v>25685.600000000002</x:v>
      </x:c>
      <x:c r="J147" s="20" t="n">
        <x:v>34929.8</x:v>
      </x:c>
      <x:c r="K147" s="20" t="n">
        <x:v>237063.5</x:v>
      </x:c>
      <x:c r="L147" s="20" t="n">
        <x:v>191106.59999999998</x:v>
      </x:c>
      <x:c r="M147" s="20" t="n">
        <x:v>95862</x:v>
      </x:c>
      <x:c r="N147" s="20" t="n">
        <x:v>124247.4</x:v>
      </x:c>
      <x:c r="O147" s="20" t="n">
        <x:v>25559.1869659395</x:v>
      </x:c>
      <x:c r="P147" s="22" t="n">
        <x:v>0.09547738693467336</x:v>
      </x:c>
      <x:c r="Q147" s="22" t="n">
        <x:v>0.005218011207967485</x:v>
      </x:c>
      <x:c r="R147" s="22" t="n">
        <x:v>0.007498915721271315</x:v>
      </x:c>
      <x:c r="S147" s="30" t="n">
        <x:v>43.27162430126356</x:v>
      </x:c>
      <x:c r="T147" s="30" t="n">
        <x:v>5.393719728109525</x:v>
      </x:c>
      <x:c r="U147" s="20" t="n">
        <x:v>3946300</x:v>
      </x:c>
      <x:c r="V147" s="20" t="n">
        <x:v>2251900</x:v>
      </x:c>
      <x:c r="W147" s="37" t="str">
        <x:v>30000 / 0.5</x:v>
      </x:c>
      <x:c r="X147" s="11" t="str">
        <x:v>marseille-3946300-2251900</x:v>
      </x:c>
      <x:c r="Y147" s="26" t="str">
        <x:v>https://www.insee.fr/fr/statistiques/8735162?sommaire=8735243</x:v>
      </x:c>
      <x:c r="Z147" s="22" t="n">
        <x:v>1</x:v>
      </x:c>
      <x:c r="AA147" s="20" t="n">
        <x:v>109249.5</x:v>
      </x:c>
      <x:c r="AB147" s="20" t="n">
        <x:v>89373.20000000001</x:v>
      </x:c>
      <x:c r="AC147" s="20" t="n">
        <x:v>43563.8</x:v>
      </x:c>
      <x:c r="AD147" s="20" t="n">
        <x:v>56777.5</x:v>
      </x:c>
      <x:c r="AE147" s="20" t="n">
        <x:v>15137.029957402541</x:v>
      </x:c>
      <x:c r="AF147" s="20" t="n">
        <x:v>19972.565898680357</x:v>
      </x:c>
      <x:c r="AG147" s="22" t="n">
        <x:v>0.4608448791146676</x:v>
      </x:c>
      <x:c r="AH147" s="22" t="n">
        <x:v>0.4676615041029458</x:v>
      </x:c>
      <x:c r="AI147" s="22" t="n">
        <x:v>0.5718110455997</x:v>
      </x:c>
      <x:c r="AJ147" s="22" t="n">
        <x:v>0.5747524487679694</x:v>
      </x:c>
      <x:c r="AK147" s="37" t="str">
        <x:v>Saint-Giniez</x:v>
      </x:c>
      <x:c r="AL147" s="11" t="str">
        <x:v>132080801</x:v>
      </x:c>
      <x:c r="AM147" s="20" t="n">
        <x:v>4</x:v>
      </x:c>
    </x:row>
    <x:row r="148" ht="34" customHeight="1">
      <x:c r="A148" s="25" t="str">
        <x:v>Saint-Giniez / Parc Chanot</x:v>
      </x:c>
      <x:c r="B148" s="21" t="n">
        <x:v>3000</x:v>
      </x:c>
      <x:c r="C148" s="21" t="n">
        <x:v>35000</x:v>
      </x:c>
      <x:c r="D148" s="36" t="n">
        <x:v>0.25</x:v>
      </x:c>
      <x:c r="E148" s="21" t="n">
        <x:v>11396.78567355766</x:v>
      </x:c>
      <x:c r="F148" s="21" t="n">
        <x:v>15361.193915250313</x:v>
      </x:c>
      <x:c r="G148" s="29" t="n">
        <x:f>IF(AND(ISNUMBER('Marseille'!$B$4),'Marseille'!$B$4&gt;=0,F148&gt;0),'Marseille'!$B$4/F148,"Not available")</x:f>
        <x:v>0.04635056389029367</x:v>
      </x:c>
      <x:c r="H148" s="29" t="n">
        <x:f>IF(AND(ISNUMBER('Marseille'!$B$4),'Marseille'!$B$4&gt;=0,L148&gt;0),'Marseille'!$B$4/L148,"Not available")</x:f>
        <x:v>0.0037256693384739204</x:v>
      </x:c>
      <x:c r="I148" s="21" t="n">
        <x:v>25685.600000000002</x:v>
      </x:c>
      <x:c r="J148" s="21" t="n">
        <x:v>34929.8</x:v>
      </x:c>
      <x:c r="K148" s="21" t="n">
        <x:v>237063.5</x:v>
      </x:c>
      <x:c r="L148" s="21" t="n">
        <x:v>191106.59999999998</x:v>
      </x:c>
      <x:c r="M148" s="21" t="n">
        <x:v>95862</x:v>
      </x:c>
      <x:c r="N148" s="21" t="n">
        <x:v>124247.4</x:v>
      </x:c>
      <x:c r="O148" s="21" t="n">
        <x:v>25559.1869659395</x:v>
      </x:c>
      <x:c r="P148" s="23" t="n">
        <x:v>0.09547738693467336</x:v>
      </x:c>
      <x:c r="Q148" s="23" t="n">
        <x:v>0.005218011207967485</x:v>
      </x:c>
      <x:c r="R148" s="23" t="n">
        <x:v>0.013525882982656577</x:v>
      </x:c>
      <x:c r="S148" s="31" t="n">
        <x:v>43.27162430126356</x:v>
      </x:c>
      <x:c r="T148" s="31" t="n">
        <x:v>5.393719728109525</x:v>
      </x:c>
      <x:c r="U148" s="21" t="n">
        <x:v>3946300</x:v>
      </x:c>
      <x:c r="V148" s="21" t="n">
        <x:v>2251900</x:v>
      </x:c>
      <x:c r="W148" s="38" t="str">
        <x:v>35000 / 0.25</x:v>
      </x:c>
      <x:c r="X148" s="19" t="str">
        <x:v>marseille-3946300-2251900</x:v>
      </x:c>
      <x:c r="Y148" s="27" t="str">
        <x:v>https://www.insee.fr/fr/statistiques/8735162?sommaire=8735243</x:v>
      </x:c>
      <x:c r="Z148" s="23" t="n">
        <x:v>1</x:v>
      </x:c>
      <x:c r="AA148" s="21" t="n">
        <x:v>109249.5</x:v>
      </x:c>
      <x:c r="AB148" s="21" t="n">
        <x:v>89373.20000000001</x:v>
      </x:c>
      <x:c r="AC148" s="21" t="n">
        <x:v>43563.8</x:v>
      </x:c>
      <x:c r="AD148" s="21" t="n">
        <x:v>56777.5</x:v>
      </x:c>
      <x:c r="AE148" s="21" t="n">
        <x:v>8230.772973530835</x:v>
      </x:c>
      <x:c r="AF148" s="21" t="n">
        <x:v>11098.105224470277</x:v>
      </x:c>
      <x:c r="AG148" s="23" t="n">
        <x:v>0.4608448791146676</x:v>
      </x:c>
      <x:c r="AH148" s="23" t="n">
        <x:v>0.4676615041029458</x:v>
      </x:c>
      <x:c r="AI148" s="23" t="n">
        <x:v>0.7222012600120686</x:v>
      </x:c>
      <x:c r="AJ148" s="23" t="n">
        <x:v>0.7224767349269825</x:v>
      </x:c>
      <x:c r="AK148" s="38" t="str">
        <x:v>Saint-Giniez</x:v>
      </x:c>
      <x:c r="AL148" s="19" t="str">
        <x:v>132080801</x:v>
      </x:c>
      <x:c r="AM148" s="21" t="n">
        <x:v>1</x:v>
      </x:c>
    </x:row>
    <x:row r="149" ht="34" customHeight="1">
      <x:c r="A149" s="24" t="str">
        <x:v>Saint-Giniez / Parc Chanot</x:v>
      </x:c>
      <x:c r="B149" s="20" t="n">
        <x:v>3000</x:v>
      </x:c>
      <x:c r="C149" s="20" t="n">
        <x:v>35000</x:v>
      </x:c>
      <x:c r="D149" s="35" t="n">
        <x:v>0.35</x:v>
      </x:c>
      <x:c r="E149" s="20" t="n">
        <x:v>14833.33861445008</x:v>
      </x:c>
      <x:c r="F149" s="20" t="n">
        <x:v>19723.13246135612</x:v>
      </x:c>
      <x:c r="G149" s="28" t="n">
        <x:f>IF(AND(ISNUMBER('Marseille'!$B$4),'Marseille'!$B$4&gt;=0,F149&gt;0),'Marseille'!$B$4/F149,"Not available")</x:f>
        <x:v>0.036099742340372866</x:v>
      </x:c>
      <x:c r="H149" s="28" t="n">
        <x:f>IF(AND(ISNUMBER('Marseille'!$B$4),'Marseille'!$B$4&gt;=0,L149&gt;0),'Marseille'!$B$4/L149,"Not available")</x:f>
        <x:v>0.0037256693384739204</x:v>
      </x:c>
      <x:c r="I149" s="20" t="n">
        <x:v>25685.600000000002</x:v>
      </x:c>
      <x:c r="J149" s="20" t="n">
        <x:v>34929.8</x:v>
      </x:c>
      <x:c r="K149" s="20" t="n">
        <x:v>237063.5</x:v>
      </x:c>
      <x:c r="L149" s="20" t="n">
        <x:v>191106.59999999998</x:v>
      </x:c>
      <x:c r="M149" s="20" t="n">
        <x:v>95862</x:v>
      </x:c>
      <x:c r="N149" s="20" t="n">
        <x:v>124247.4</x:v>
      </x:c>
      <x:c r="O149" s="20" t="n">
        <x:v>25559.1869659395</x:v>
      </x:c>
      <x:c r="P149" s="22" t="n">
        <x:v>0.09547738693467336</x:v>
      </x:c>
      <x:c r="Q149" s="22" t="n">
        <x:v>0.005218011207967485</x:v>
      </x:c>
      <x:c r="R149" s="22" t="n">
        <x:v>0.01038164824647315</x:v>
      </x:c>
      <x:c r="S149" s="30" t="n">
        <x:v>43.27162430126356</x:v>
      </x:c>
      <x:c r="T149" s="30" t="n">
        <x:v>5.393719728109525</x:v>
      </x:c>
      <x:c r="U149" s="20" t="n">
        <x:v>3946300</x:v>
      </x:c>
      <x:c r="V149" s="20" t="n">
        <x:v>2251900</x:v>
      </x:c>
      <x:c r="W149" s="37" t="str">
        <x:v>35000 / 0.35</x:v>
      </x:c>
      <x:c r="X149" s="11" t="str">
        <x:v>marseille-3946300-2251900</x:v>
      </x:c>
      <x:c r="Y149" s="26" t="str">
        <x:v>https://www.insee.fr/fr/statistiques/8735162?sommaire=8735243</x:v>
      </x:c>
      <x:c r="Z149" s="22" t="n">
        <x:v>1</x:v>
      </x:c>
      <x:c r="AA149" s="20" t="n">
        <x:v>109249.5</x:v>
      </x:c>
      <x:c r="AB149" s="20" t="n">
        <x:v>89373.20000000001</x:v>
      </x:c>
      <x:c r="AC149" s="20" t="n">
        <x:v>43563.8</x:v>
      </x:c>
      <x:c r="AD149" s="20" t="n">
        <x:v>56777.5</x:v>
      </x:c>
      <x:c r="AE149" s="20" t="n">
        <x:v>9691.806595906839</x:v>
      </x:c>
      <x:c r="AF149" s="20" t="n">
        <x:v>12927.192385957202</x:v>
      </x:c>
      <x:c r="AG149" s="22" t="n">
        <x:v>0.4608448791146676</x:v>
      </x:c>
      <x:c r="AH149" s="22" t="n">
        <x:v>0.4676615041029458</x:v>
      </x:c>
      <x:c r="AI149" s="22" t="n">
        <x:v>0.653379987325675</x:v>
      </x:c>
      <x:c r="AJ149" s="22" t="n">
        <x:v>0.6554330257268046</x:v>
      </x:c>
      <x:c r="AK149" s="37" t="str">
        <x:v>Saint-Giniez</x:v>
      </x:c>
      <x:c r="AL149" s="11" t="str">
        <x:v>132080801</x:v>
      </x:c>
      <x:c r="AM149" s="20" t="n">
        <x:v>2</x:v>
      </x:c>
    </x:row>
    <x:row r="150" ht="34" customHeight="1">
      <x:c r="A150" s="25" t="str">
        <x:v>Saint-Giniez / Parc Chanot</x:v>
      </x:c>
      <x:c r="B150" s="21" t="n">
        <x:v>3000</x:v>
      </x:c>
      <x:c r="C150" s="21" t="n">
        <x:v>35000</x:v>
      </x:c>
      <x:c r="D150" s="36" t="n">
        <x:v>0.5</x:v>
      </x:c>
      <x:c r="E150" s="21" t="n">
        <x:v>18160.54937819499</x:v>
      </x:c>
      <x:c r="F150" s="21" t="n">
        <x:v>23918.92882607741</x:v>
      </x:c>
      <x:c r="G150" s="29" t="n">
        <x:f>IF(AND(ISNUMBER('Marseille'!$B$4),'Marseille'!$B$4&gt;=0,F150&gt;0),'Marseille'!$B$4/F150,"Not available")</x:f>
        <x:v>0.02976721930890768</x:v>
      </x:c>
      <x:c r="H150" s="29" t="n">
        <x:f>IF(AND(ISNUMBER('Marseille'!$B$4),'Marseille'!$B$4&gt;=0,L150&gt;0),'Marseille'!$B$4/L150,"Not available")</x:f>
        <x:v>0.0037256693384739204</x:v>
      </x:c>
      <x:c r="I150" s="21" t="n">
        <x:v>25685.600000000002</x:v>
      </x:c>
      <x:c r="J150" s="21" t="n">
        <x:v>34929.8</x:v>
      </x:c>
      <x:c r="K150" s="21" t="n">
        <x:v>237063.5</x:v>
      </x:c>
      <x:c r="L150" s="21" t="n">
        <x:v>191106.59999999998</x:v>
      </x:c>
      <x:c r="M150" s="21" t="n">
        <x:v>95862</x:v>
      </x:c>
      <x:c r="N150" s="21" t="n">
        <x:v>124247.4</x:v>
      </x:c>
      <x:c r="O150" s="21" t="n">
        <x:v>25559.1869659395</x:v>
      </x:c>
      <x:c r="P150" s="23" t="n">
        <x:v>0.09547738693467336</x:v>
      </x:c>
      <x:c r="Q150" s="23" t="n">
        <x:v>0.005218011207967485</x:v>
      </x:c>
      <x:c r="R150" s="23" t="n">
        <x:v>0.008289832830895596</x:v>
      </x:c>
      <x:c r="S150" s="31" t="n">
        <x:v>43.27162430126356</x:v>
      </x:c>
      <x:c r="T150" s="31" t="n">
        <x:v>5.393719728109525</x:v>
      </x:c>
      <x:c r="U150" s="21" t="n">
        <x:v>3946300</x:v>
      </x:c>
      <x:c r="V150" s="21" t="n">
        <x:v>2251900</x:v>
      </x:c>
      <x:c r="W150" s="38" t="str">
        <x:v>35000 / 0.5</x:v>
      </x:c>
      <x:c r="X150" s="19" t="str">
        <x:v>marseille-3946300-2251900</x:v>
      </x:c>
      <x:c r="Y150" s="27" t="str">
        <x:v>https://www.insee.fr/fr/statistiques/8735162?sommaire=8735243</x:v>
      </x:c>
      <x:c r="Z150" s="23" t="n">
        <x:v>1</x:v>
      </x:c>
      <x:c r="AA150" s="21" t="n">
        <x:v>109249.5</x:v>
      </x:c>
      <x:c r="AB150" s="21" t="n">
        <x:v>89373.20000000001</x:v>
      </x:c>
      <x:c r="AC150" s="21" t="n">
        <x:v>43563.8</x:v>
      </x:c>
      <x:c r="AD150" s="21" t="n">
        <x:v>56777.5</x:v>
      </x:c>
      <x:c r="AE150" s="21" t="n">
        <x:v>10765.54888711854</x:v>
      </x:c>
      <x:c r="AF150" s="21" t="n">
        <x:v>14249.541686400336</x:v>
      </x:c>
      <x:c r="AG150" s="23" t="n">
        <x:v>0.4608448791146676</x:v>
      </x:c>
      <x:c r="AH150" s="23" t="n">
        <x:v>0.4676615041029458</x:v>
      </x:c>
      <x:c r="AI150" s="23" t="n">
        <x:v>0.5927986352684088</x:v>
      </x:c>
      <x:c r="AJ150" s="23" t="n">
        <x:v>0.5957433039754229</x:v>
      </x:c>
      <x:c r="AK150" s="38" t="str">
        <x:v>Saint-Giniez</x:v>
      </x:c>
      <x:c r="AL150" s="19" t="str">
        <x:v>132080801</x:v>
      </x:c>
      <x:c r="AM150" s="21" t="n">
        <x:v>3</x:v>
      </x:c>
    </x:row>
    <x:row r="151" ht="34" customHeight="1">
      <x:c r="A151" s="24" t="str">
        <x:v>Roucas Blanc / Estrangin</x:v>
      </x:c>
      <x:c r="B151" s="20" t="n">
        <x:v>1500</x:v>
      </x:c>
      <x:c r="C151" s="20" t="n">
        <x:v>25000</x:v>
      </x:c>
      <x:c r="D151" s="35" t="n">
        <x:v>0.25</x:v>
      </x:c>
      <x:c r="E151" s="20" t="n">
        <x:v>10755.873760911407</x:v>
      </x:c>
      <x:c r="F151" s="20" t="n">
        <x:v>14337.667143126868</x:v>
      </x:c>
      <x:c r="G151" s="28" t="n">
        <x:f>IF(AND(ISNUMBER('Marseille'!$B$4),'Marseille'!$B$4&gt;=0,F151&gt;0),'Marseille'!$B$4/F151,"Not available")</x:f>
        <x:v>0.04965940364582363</x:v>
      </x:c>
      <x:c r="H151" s="28" t="n">
        <x:f>IF(AND(ISNUMBER('Marseille'!$B$4),'Marseille'!$B$4&gt;=0,L151&gt;0),'Marseille'!$B$4/L151,"Not available")</x:f>
        <x:v>0.02332598390113976</x:v>
      </x:c>
      <x:c r="I151" s="20" t="n">
        <x:v>10580</x:v>
      </x:c>
      <x:c r="J151" s="20" t="n">
        <x:v>14266.8</x:v>
      </x:c>
      <x:c r="K151" s="20" t="n">
        <x:v>37559.5</x:v>
      </x:c>
      <x:c r="L151" s="20" t="n">
        <x:v>30523.9</x:v>
      </x:c>
      <x:c r="M151" s="20" t="n">
        <x:v>14465</x:v>
      </x:c>
      <x:c r="N151" s="20" t="n">
        <x:v>19092.800000000003</x:v>
      </x:c>
      <x:c r="O151" s="20" t="n">
        <x:v>32238.73012686537</x:v>
      </x:c>
      <x:c r="P151" s="22" t="n">
        <x:v>0.128</x:v>
      </x:c>
      <x:c r="Q151" s="22" t="n">
        <x:v>0.009025679255581145</x:v>
      </x:c>
      <x:c r="R151" s="22" t="n">
        <x:v>0.010208331862640363</x:v>
      </x:c>
      <x:c r="S151" s="30" t="n">
        <x:v>43.27411775125983</x:v>
      </x:c>
      <x:c r="T151" s="30" t="n">
        <x:v>5.368901013280422</x:v>
      </x:c>
      <x:c r="U151" s="20" t="n">
        <x:v>3944300</x:v>
      </x:c>
      <x:c r="V151" s="20" t="n">
        <x:v>2252300</x:v>
      </x:c>
      <x:c r="W151" s="37" t="str">
        <x:v>25000 / 0.25</x:v>
      </x:c>
      <x:c r="X151" s="11" t="str">
        <x:v>marseille-3944300-2252300</x:v>
      </x:c>
      <x:c r="Y151" s="26" t="str">
        <x:v>https://www.insee.fr/fr/statistiques/8735162?sommaire=8735243</x:v>
      </x:c>
      <x:c r="Z151" s="22" t="n">
        <x:v>1</x:v>
      </x:c>
      <x:c r="AA151" s="20" t="n">
        <x:v>37539.5</x:v>
      </x:c>
      <x:c r="AB151" s="20" t="n">
        <x:v>30503.9</x:v>
      </x:c>
      <x:c r="AC151" s="20" t="n">
        <x:v>14460.5</x:v>
      </x:c>
      <x:c r="AD151" s="20" t="n">
        <x:v>19084.7</x:v>
      </x:c>
      <x:c r="AE151" s="20" t="n">
        <x:v>10751.444088216063</x:v>
      </x:c>
      <x:c r="AF151" s="20" t="n">
        <x:v>14329.693732270174</x:v>
      </x:c>
      <x:c r="AG151" s="22" t="n">
        <x:v>0.9994675115483433</x:v>
      </x:c>
      <x:c r="AH151" s="22" t="n">
        <x:v>0.9993447757331141</x:v>
      </x:c>
      <x:c r="AI151" s="22" t="n">
        <x:v>0.9995881624502286</x:v>
      </x:c>
      <x:c r="AJ151" s="22" t="n">
        <x:v>0.9994438836683054</x:v>
      </x:c>
      <x:c r="AK151" s="37" t="str">
        <x:v>Roucas Blanc</x:v>
      </x:c>
      <x:c r="AL151" s="11" t="str">
        <x:v>132070501</x:v>
      </x:c>
      <x:c r="AM151" s="20" t="n">
        <x:v>9</x:v>
      </x:c>
    </x:row>
    <x:row r="152" ht="34" customHeight="1">
      <x:c r="A152" s="25" t="str">
        <x:v>Roucas Blanc / Estrangin</x:v>
      </x:c>
      <x:c r="B152" s="21" t="n">
        <x:v>1500</x:v>
      </x:c>
      <x:c r="C152" s="21" t="n">
        <x:v>25000</x:v>
      </x:c>
      <x:c r="D152" s="36" t="n">
        <x:v>0.35</x:v>
      </x:c>
      <x:c r="E152" s="21" t="n">
        <x:v>9608.330429374602</x:v>
      </x:c>
      <x:c r="F152" s="21" t="n">
        <x:v>12811.387519199092</x:v>
      </x:c>
      <x:c r="G152" s="29" t="n">
        <x:f>IF(AND(ISNUMBER('Marseille'!$B$4),'Marseille'!$B$4&gt;=0,F152&gt;0),'Marseille'!$B$4/F152,"Not available")</x:f>
        <x:v>0.05557555720900642</x:v>
      </x:c>
      <x:c r="H152" s="29" t="n">
        <x:f>IF(AND(ISNUMBER('Marseille'!$B$4),'Marseille'!$B$4&gt;=0,L152&gt;0),'Marseille'!$B$4/L152,"Not available")</x:f>
        <x:v>0.02332598390113976</x:v>
      </x:c>
      <x:c r="I152" s="21" t="n">
        <x:v>10580</x:v>
      </x:c>
      <x:c r="J152" s="21" t="n">
        <x:v>14266.8</x:v>
      </x:c>
      <x:c r="K152" s="21" t="n">
        <x:v>37559.5</x:v>
      </x:c>
      <x:c r="L152" s="21" t="n">
        <x:v>30523.9</x:v>
      </x:c>
      <x:c r="M152" s="21" t="n">
        <x:v>14465</x:v>
      </x:c>
      <x:c r="N152" s="21" t="n">
        <x:v>19092.800000000003</x:v>
      </x:c>
      <x:c r="O152" s="21" t="n">
        <x:v>32238.73012686537</x:v>
      </x:c>
      <x:c r="P152" s="23" t="n">
        <x:v>0.128</x:v>
      </x:c>
      <x:c r="Q152" s="23" t="n">
        <x:v>0.009025679255581145</x:v>
      </x:c>
      <x:c r="R152" s="23" t="n">
        <x:v>0.01060117164450206</x:v>
      </x:c>
      <x:c r="S152" s="31" t="n">
        <x:v>43.27411775125983</x:v>
      </x:c>
      <x:c r="T152" s="31" t="n">
        <x:v>5.368901013280422</x:v>
      </x:c>
      <x:c r="U152" s="21" t="n">
        <x:v>3944300</x:v>
      </x:c>
      <x:c r="V152" s="21" t="n">
        <x:v>2252300</x:v>
      </x:c>
      <x:c r="W152" s="38" t="str">
        <x:v>25000 / 0.35</x:v>
      </x:c>
      <x:c r="X152" s="19" t="str">
        <x:v>marseille-3944300-2252300</x:v>
      </x:c>
      <x:c r="Y152" s="27" t="str">
        <x:v>https://www.insee.fr/fr/statistiques/8735162?sommaire=8735243</x:v>
      </x:c>
      <x:c r="Z152" s="23" t="n">
        <x:v>1</x:v>
      </x:c>
      <x:c r="AA152" s="21" t="n">
        <x:v>37539.5</x:v>
      </x:c>
      <x:c r="AB152" s="21" t="n">
        <x:v>30503.9</x:v>
      </x:c>
      <x:c r="AC152" s="21" t="n">
        <x:v>14460.5</x:v>
      </x:c>
      <x:c r="AD152" s="21" t="n">
        <x:v>19084.7</x:v>
      </x:c>
      <x:c r="AE152" s="21" t="n">
        <x:v>9604.159615444563</x:v>
      </x:c>
      <x:c r="AF152" s="21" t="n">
        <x:v>12803.880054112193</x:v>
      </x:c>
      <x:c r="AG152" s="23" t="n">
        <x:v>0.9994675115483433</x:v>
      </x:c>
      <x:c r="AH152" s="23" t="n">
        <x:v>0.9993447757331141</x:v>
      </x:c>
      <x:c r="AI152" s="23" t="n">
        <x:v>0.9995659168925657</x:v>
      </x:c>
      <x:c r="AJ152" s="23" t="n">
        <x:v>0.9994140006243939</x:v>
      </x:c>
      <x:c r="AK152" s="38" t="str">
        <x:v>Roucas Blanc</x:v>
      </x:c>
      <x:c r="AL152" s="19" t="str">
        <x:v>132070501</x:v>
      </x:c>
      <x:c r="AM152" s="21" t="n">
        <x:v>9</x:v>
      </x:c>
    </x:row>
    <x:row r="153" ht="34" customHeight="1">
      <x:c r="A153" s="24" t="str">
        <x:v>Roucas Blanc / Estrangin</x:v>
      </x:c>
      <x:c r="B153" s="20" t="n">
        <x:v>1500</x:v>
      </x:c>
      <x:c r="C153" s="20" t="n">
        <x:v>25000</x:v>
      </x:c>
      <x:c r="D153" s="35" t="n">
        <x:v>0.5</x:v>
      </x:c>
      <x:c r="E153" s="20" t="n">
        <x:v>8311.00359534951</x:v>
      </x:c>
      <x:c r="F153" s="20" t="n">
        <x:v>11074.590106608644</x:v>
      </x:c>
      <x:c r="G153" s="28" t="n">
        <x:f>IF(AND(ISNUMBER('Marseille'!$B$4),'Marseille'!$B$4&gt;=0,F153&gt;0),'Marseille'!$B$4/F153,"Not available")</x:f>
        <x:v>0.0642913185179758</x:v>
      </x:c>
      <x:c r="H153" s="28" t="n">
        <x:f>IF(AND(ISNUMBER('Marseille'!$B$4),'Marseille'!$B$4&gt;=0,L153&gt;0),'Marseille'!$B$4/L153,"Not available")</x:f>
        <x:v>0.02332598390113976</x:v>
      </x:c>
      <x:c r="I153" s="20" t="n">
        <x:v>10580</x:v>
      </x:c>
      <x:c r="J153" s="20" t="n">
        <x:v>14266.8</x:v>
      </x:c>
      <x:c r="K153" s="20" t="n">
        <x:v>37559.5</x:v>
      </x:c>
      <x:c r="L153" s="20" t="n">
        <x:v>30523.9</x:v>
      </x:c>
      <x:c r="M153" s="20" t="n">
        <x:v>14465</x:v>
      </x:c>
      <x:c r="N153" s="20" t="n">
        <x:v>19092.800000000003</x:v>
      </x:c>
      <x:c r="O153" s="20" t="n">
        <x:v>32238.73012686537</x:v>
      </x:c>
      <x:c r="P153" s="22" t="n">
        <x:v>0.128</x:v>
      </x:c>
      <x:c r="Q153" s="22" t="n">
        <x:v>0.009025679255581145</x:v>
      </x:c>
      <x:c r="R153" s="22" t="n">
        <x:v>0.01066078653982388</x:v>
      </x:c>
      <x:c r="S153" s="30" t="n">
        <x:v>43.27411775125983</x:v>
      </x:c>
      <x:c r="T153" s="30" t="n">
        <x:v>5.368901013280422</x:v>
      </x:c>
      <x:c r="U153" s="20" t="n">
        <x:v>3944300</x:v>
      </x:c>
      <x:c r="V153" s="20" t="n">
        <x:v>2252300</x:v>
      </x:c>
      <x:c r="W153" s="37" t="str">
        <x:v>25000 / 0.5</x:v>
      </x:c>
      <x:c r="X153" s="11" t="str">
        <x:v>marseille-3944300-2252300</x:v>
      </x:c>
      <x:c r="Y153" s="26" t="str">
        <x:v>https://www.insee.fr/fr/statistiques/8735162?sommaire=8735243</x:v>
      </x:c>
      <x:c r="Z153" s="22" t="n">
        <x:v>1</x:v>
      </x:c>
      <x:c r="AA153" s="20" t="n">
        <x:v>37539.5</x:v>
      </x:c>
      <x:c r="AB153" s="20" t="n">
        <x:v>30503.9</x:v>
      </x:c>
      <x:c r="AC153" s="20" t="n">
        <x:v>14460.5</x:v>
      </x:c>
      <x:c r="AD153" s="20" t="n">
        <x:v>19084.7</x:v>
      </x:c>
      <x:c r="AE153" s="20" t="n">
        <x:v>8307.344624223271</x:v>
      </x:c>
      <x:c r="AF153" s="20" t="n">
        <x:v>11068.003958564046</x:v>
      </x:c>
      <x:c r="AG153" s="22" t="n">
        <x:v>0.9994675115483433</x:v>
      </x:c>
      <x:c r="AH153" s="22" t="n">
        <x:v>0.9993447757331141</x:v>
      </x:c>
      <x:c r="AI153" s="22" t="n">
        <x:v>0.9995597437680949</x:v>
      </x:c>
      <x:c r="AJ153" s="22" t="n">
        <x:v>0.9994052919357559</x:v>
      </x:c>
      <x:c r="AK153" s="37" t="str">
        <x:v>Roucas Blanc</x:v>
      </x:c>
      <x:c r="AL153" s="11" t="str">
        <x:v>132070501</x:v>
      </x:c>
      <x:c r="AM153" s="20" t="n">
        <x:v>9</x:v>
      </x:c>
    </x:row>
    <x:row r="154" ht="34" customHeight="1">
      <x:c r="A154" s="25" t="str">
        <x:v>Roucas Blanc / Estrangin</x:v>
      </x:c>
      <x:c r="B154" s="21" t="n">
        <x:v>1500</x:v>
      </x:c>
      <x:c r="C154" s="21" t="n">
        <x:v>30000</x:v>
      </x:c>
      <x:c r="D154" s="36" t="n">
        <x:v>0.25</x:v>
      </x:c>
      <x:c r="E154" s="21" t="n">
        <x:v>7411.166382029945</x:v>
      </x:c>
      <x:c r="F154" s="21" t="n">
        <x:v>9979.42565448319</x:v>
      </x:c>
      <x:c r="G154" s="29" t="n">
        <x:f>IF(AND(ISNUMBER('Marseille'!$B$4),'Marseille'!$B$4&gt;=0,F154&gt;0),'Marseille'!$B$4/F154,"Not available")</x:f>
        <x:v>0.07134679135368265</x:v>
      </x:c>
      <x:c r="H154" s="29" t="n">
        <x:f>IF(AND(ISNUMBER('Marseille'!$B$4),'Marseille'!$B$4&gt;=0,L154&gt;0),'Marseille'!$B$4/L154,"Not available")</x:f>
        <x:v>0.02332598390113976</x:v>
      </x:c>
      <x:c r="I154" s="21" t="n">
        <x:v>10580</x:v>
      </x:c>
      <x:c r="J154" s="21" t="n">
        <x:v>14266.8</x:v>
      </x:c>
      <x:c r="K154" s="21" t="n">
        <x:v>37559.5</x:v>
      </x:c>
      <x:c r="L154" s="21" t="n">
        <x:v>30523.9</x:v>
      </x:c>
      <x:c r="M154" s="21" t="n">
        <x:v>14465</x:v>
      </x:c>
      <x:c r="N154" s="21" t="n">
        <x:v>19092.800000000003</x:v>
      </x:c>
      <x:c r="O154" s="21" t="n">
        <x:v>32238.73012686537</x:v>
      </x:c>
      <x:c r="P154" s="23" t="n">
        <x:v>0.128</x:v>
      </x:c>
      <x:c r="Q154" s="23" t="n">
        <x:v>0.009025679255581145</x:v>
      </x:c>
      <x:c r="R154" s="23" t="n">
        <x:v>0.013312364929973515</x:v>
      </x:c>
      <x:c r="S154" s="31" t="n">
        <x:v>43.27411775125983</x:v>
      </x:c>
      <x:c r="T154" s="31" t="n">
        <x:v>5.368901013280422</x:v>
      </x:c>
      <x:c r="U154" s="21" t="n">
        <x:v>3944300</x:v>
      </x:c>
      <x:c r="V154" s="21" t="n">
        <x:v>2252300</x:v>
      </x:c>
      <x:c r="W154" s="38" t="str">
        <x:v>30000 / 0.25</x:v>
      </x:c>
      <x:c r="X154" s="19" t="str">
        <x:v>marseille-3944300-2252300</x:v>
      </x:c>
      <x:c r="Y154" s="27" t="str">
        <x:v>https://www.insee.fr/fr/statistiques/8735162?sommaire=8735243</x:v>
      </x:c>
      <x:c r="Z154" s="23" t="n">
        <x:v>1</x:v>
      </x:c>
      <x:c r="AA154" s="21" t="n">
        <x:v>37539.5</x:v>
      </x:c>
      <x:c r="AB154" s="21" t="n">
        <x:v>30503.9</x:v>
      </x:c>
      <x:c r="AC154" s="21" t="n">
        <x:v>14460.5</x:v>
      </x:c>
      <x:c r="AD154" s="21" t="n">
        <x:v>19084.7</x:v>
      </x:c>
      <x:c r="AE154" s="21" t="n">
        <x:v>7407.013558056235</x:v>
      </x:c>
      <x:c r="AF154" s="21" t="n">
        <x:v>9971.950571311809</x:v>
      </x:c>
      <x:c r="AG154" s="23" t="n">
        <x:v>0.9994675115483433</x:v>
      </x:c>
      <x:c r="AH154" s="23" t="n">
        <x:v>0.9993447757331141</x:v>
      </x:c>
      <x:c r="AI154" s="23" t="n">
        <x:v>0.9994396531180597</x:v>
      </x:c>
      <x:c r="AJ154" s="23" t="n">
        <x:v>0.9992509505626687</x:v>
      </x:c>
      <x:c r="AK154" s="38" t="str">
        <x:v>Roucas Blanc</x:v>
      </x:c>
      <x:c r="AL154" s="19" t="str">
        <x:v>132070501</x:v>
      </x:c>
      <x:c r="AM154" s="21" t="n">
        <x:v>7</x:v>
      </x:c>
    </x:row>
    <x:row r="155" ht="34" customHeight="1">
      <x:c r="A155" s="24" t="str">
        <x:v>Roucas Blanc / Estrangin</x:v>
      </x:c>
      <x:c r="B155" s="20" t="n">
        <x:v>1500</x:v>
      </x:c>
      <x:c r="C155" s="20" t="n">
        <x:v>30000</x:v>
      </x:c>
      <x:c r="D155" s="35" t="n">
        <x:v>0.35</x:v>
      </x:c>
      <x:c r="E155" s="20" t="n">
        <x:v>6921.467914598532</x:v>
      </x:c>
      <x:c r="F155" s="20" t="n">
        <x:v>9286.70246647947</x:v>
      </x:c>
      <x:c r="G155" s="28" t="n">
        <x:f>IF(AND(ISNUMBER('Marseille'!$B$4),'Marseille'!$B$4&gt;=0,F155&gt;0),'Marseille'!$B$4/F155,"Not available")</x:f>
        <x:v>0.07666876402791815</x:v>
      </x:c>
      <x:c r="H155" s="28" t="n">
        <x:f>IF(AND(ISNUMBER('Marseille'!$B$4),'Marseille'!$B$4&gt;=0,L155&gt;0),'Marseille'!$B$4/L155,"Not available")</x:f>
        <x:v>0.02332598390113976</x:v>
      </x:c>
      <x:c r="I155" s="20" t="n">
        <x:v>10580</x:v>
      </x:c>
      <x:c r="J155" s="20" t="n">
        <x:v>14266.8</x:v>
      </x:c>
      <x:c r="K155" s="20" t="n">
        <x:v>37559.5</x:v>
      </x:c>
      <x:c r="L155" s="20" t="n">
        <x:v>30523.9</x:v>
      </x:c>
      <x:c r="M155" s="20" t="n">
        <x:v>14465</x:v>
      </x:c>
      <x:c r="N155" s="20" t="n">
        <x:v>19092.800000000003</x:v>
      </x:c>
      <x:c r="O155" s="20" t="n">
        <x:v>32238.73012686537</x:v>
      </x:c>
      <x:c r="P155" s="22" t="n">
        <x:v>0.128</x:v>
      </x:c>
      <x:c r="Q155" s="22" t="n">
        <x:v>0.009025679255581145</x:v>
      </x:c>
      <x:c r="R155" s="22" t="n">
        <x:v>0.012671596383458902</x:v>
      </x:c>
      <x:c r="S155" s="30" t="n">
        <x:v>43.27411775125983</x:v>
      </x:c>
      <x:c r="T155" s="30" t="n">
        <x:v>5.368901013280422</x:v>
      </x:c>
      <x:c r="U155" s="20" t="n">
        <x:v>3944300</x:v>
      </x:c>
      <x:c r="V155" s="20" t="n">
        <x:v>2252300</x:v>
      </x:c>
      <x:c r="W155" s="37" t="str">
        <x:v>30000 / 0.35</x:v>
      </x:c>
      <x:c r="X155" s="11" t="str">
        <x:v>marseille-3944300-2252300</x:v>
      </x:c>
      <x:c r="Y155" s="26" t="str">
        <x:v>https://www.insee.fr/fr/statistiques/8735162?sommaire=8735243</x:v>
      </x:c>
      <x:c r="Z155" s="22" t="n">
        <x:v>1</x:v>
      </x:c>
      <x:c r="AA155" s="20" t="n">
        <x:v>37539.5</x:v>
      </x:c>
      <x:c r="AB155" s="20" t="n">
        <x:v>30503.9</x:v>
      </x:c>
      <x:c r="AC155" s="20" t="n">
        <x:v>14460.5</x:v>
      </x:c>
      <x:c r="AD155" s="20" t="n">
        <x:v>19084.7</x:v>
      </x:c>
      <x:c r="AE155" s="20" t="n">
        <x:v>6917.758667159553</x:v>
      </x:c>
      <x:c r="AF155" s="20" t="n">
        <x:v>9280.025821065432</x:v>
      </x:c>
      <x:c r="AG155" s="22" t="n">
        <x:v>0.9994675115483433</x:v>
      </x:c>
      <x:c r="AH155" s="22" t="n">
        <x:v>0.9993447757331141</x:v>
      </x:c>
      <x:c r="AI155" s="22" t="n">
        <x:v>0.9994640952634981</x:v>
      </x:c>
      <x:c r="AJ155" s="22" t="n">
        <x:v>0.9992810531576588</x:v>
      </x:c>
      <x:c r="AK155" s="37" t="str">
        <x:v>Roucas Blanc</x:v>
      </x:c>
      <x:c r="AL155" s="11" t="str">
        <x:v>132070501</x:v>
      </x:c>
      <x:c r="AM155" s="20" t="n">
        <x:v>8</x:v>
      </x:c>
    </x:row>
    <x:row r="156" ht="34" customHeight="1">
      <x:c r="A156" s="25" t="str">
        <x:v>Roucas Blanc / Estrangin</x:v>
      </x:c>
      <x:c r="B156" s="21" t="n">
        <x:v>1500</x:v>
      </x:c>
      <x:c r="C156" s="21" t="n">
        <x:v>30000</x:v>
      </x:c>
      <x:c r="D156" s="36" t="n">
        <x:v>0.5</x:v>
      </x:c>
      <x:c r="E156" s="21" t="n">
        <x:v>6307.430761360099</x:v>
      </x:c>
      <x:c r="F156" s="21" t="n">
        <x:v>8434.15318744735</x:v>
      </x:c>
      <x:c r="G156" s="29" t="n">
        <x:f>IF(AND(ISNUMBER('Marseille'!$B$4),'Marseille'!$B$4&gt;=0,F156&gt;0),'Marseille'!$B$4/F156,"Not available")</x:f>
        <x:v>0.08441867063307293</x:v>
      </x:c>
      <x:c r="H156" s="29" t="n">
        <x:f>IF(AND(ISNUMBER('Marseille'!$B$4),'Marseille'!$B$4&gt;=0,L156&gt;0),'Marseille'!$B$4/L156,"Not available")</x:f>
        <x:v>0.02332598390113976</x:v>
      </x:c>
      <x:c r="I156" s="21" t="n">
        <x:v>10580</x:v>
      </x:c>
      <x:c r="J156" s="21" t="n">
        <x:v>14266.8</x:v>
      </x:c>
      <x:c r="K156" s="21" t="n">
        <x:v>37559.5</x:v>
      </x:c>
      <x:c r="L156" s="21" t="n">
        <x:v>30523.9</x:v>
      </x:c>
      <x:c r="M156" s="21" t="n">
        <x:v>14465</x:v>
      </x:c>
      <x:c r="N156" s="21" t="n">
        <x:v>19092.800000000003</x:v>
      </x:c>
      <x:c r="O156" s="21" t="n">
        <x:v>32238.73012686537</x:v>
      </x:c>
      <x:c r="P156" s="23" t="n">
        <x:v>0.128</x:v>
      </x:c>
      <x:c r="Q156" s="23" t="n">
        <x:v>0.009025679255581145</x:v>
      </x:c>
      <x:c r="R156" s="23" t="n">
        <x:v>0.011856254559325855</x:v>
      </x:c>
      <x:c r="S156" s="31" t="n">
        <x:v>43.27411775125983</x:v>
      </x:c>
      <x:c r="T156" s="31" t="n">
        <x:v>5.368901013280422</x:v>
      </x:c>
      <x:c r="U156" s="21" t="n">
        <x:v>3944300</x:v>
      </x:c>
      <x:c r="V156" s="21" t="n">
        <x:v>2252300</x:v>
      </x:c>
      <x:c r="W156" s="38" t="str">
        <x:v>30000 / 0.5</x:v>
      </x:c>
      <x:c r="X156" s="19" t="str">
        <x:v>marseille-3944300-2252300</x:v>
      </x:c>
      <x:c r="Y156" s="27" t="str">
        <x:v>https://www.insee.fr/fr/statistiques/8735162?sommaire=8735243</x:v>
      </x:c>
      <x:c r="Z156" s="23" t="n">
        <x:v>1</x:v>
      </x:c>
      <x:c r="AA156" s="21" t="n">
        <x:v>37539.5</x:v>
      </x:c>
      <x:c r="AB156" s="21" t="n">
        <x:v>30503.9</x:v>
      </x:c>
      <x:c r="AC156" s="21" t="n">
        <x:v>14460.5</x:v>
      </x:c>
      <x:c r="AD156" s="21" t="n">
        <x:v>19084.7</x:v>
      </x:c>
      <x:c r="AE156" s="21" t="n">
        <x:v>6304.280211003159</x:v>
      </x:c>
      <x:c r="AF156" s="21" t="n">
        <x:v>8428.482196782385</x:v>
      </x:c>
      <x:c r="AG156" s="23" t="n">
        <x:v>0.9994675115483433</x:v>
      </x:c>
      <x:c r="AH156" s="23" t="n">
        <x:v>0.9993447757331141</x:v>
      </x:c>
      <x:c r="AI156" s="23" t="n">
        <x:v>0.9995005017928631</x:v>
      </x:c>
      <x:c r="AJ156" s="23" t="n">
        <x:v>0.999327615880465</x:v>
      </x:c>
      <x:c r="AK156" s="38" t="str">
        <x:v>Roucas Blanc</x:v>
      </x:c>
      <x:c r="AL156" s="19" t="str">
        <x:v>132070501</x:v>
      </x:c>
      <x:c r="AM156" s="21" t="n">
        <x:v>9</x:v>
      </x:c>
    </x:row>
    <x:row r="157" ht="34" customHeight="1">
      <x:c r="A157" s="24" t="str">
        <x:v>Roucas Blanc / Estrangin</x:v>
      </x:c>
      <x:c r="B157" s="20" t="n">
        <x:v>1500</x:v>
      </x:c>
      <x:c r="C157" s="20" t="n">
        <x:v>35000</x:v>
      </x:c>
      <x:c r="D157" s="35" t="n">
        <x:v>0.25</x:v>
      </x:c>
      <x:c r="E157" s="20" t="n">
        <x:v>4492.534903569126</x:v>
      </x:c>
      <x:c r="F157" s="20" t="n">
        <x:v>6117.9942000822775</x:v>
      </x:c>
      <x:c r="G157" s="28" t="n">
        <x:f>IF(AND(ISNUMBER('Marseille'!$B$4),'Marseille'!$B$4&gt;=0,F157&gt;0),'Marseille'!$B$4/F157,"Not available")</x:f>
        <x:v>0.11637801160230336</x:v>
      </x:c>
      <x:c r="H157" s="28" t="n">
        <x:f>IF(AND(ISNUMBER('Marseille'!$B$4),'Marseille'!$B$4&gt;=0,L157&gt;0),'Marseille'!$B$4/L157,"Not available")</x:f>
        <x:v>0.02332598390113976</x:v>
      </x:c>
      <x:c r="I157" s="20" t="n">
        <x:v>10580</x:v>
      </x:c>
      <x:c r="J157" s="20" t="n">
        <x:v>14266.8</x:v>
      </x:c>
      <x:c r="K157" s="20" t="n">
        <x:v>37559.5</x:v>
      </x:c>
      <x:c r="L157" s="20" t="n">
        <x:v>30523.9</x:v>
      </x:c>
      <x:c r="M157" s="20" t="n">
        <x:v>14465</x:v>
      </x:c>
      <x:c r="N157" s="20" t="n">
        <x:v>19092.800000000003</x:v>
      </x:c>
      <x:c r="O157" s="20" t="n">
        <x:v>32238.73012686537</x:v>
      </x:c>
      <x:c r="P157" s="22" t="n">
        <x:v>0.128</x:v>
      </x:c>
      <x:c r="Q157" s="22" t="n">
        <x:v>0.009025679255581145</x:v>
      </x:c>
      <x:c r="R157" s="22" t="n">
        <x:v>0.017748755462191824</x:v>
      </x:c>
      <x:c r="S157" s="30" t="n">
        <x:v>43.27411775125983</x:v>
      </x:c>
      <x:c r="T157" s="30" t="n">
        <x:v>5.368901013280422</x:v>
      </x:c>
      <x:c r="U157" s="20" t="n">
        <x:v>3944300</x:v>
      </x:c>
      <x:c r="V157" s="20" t="n">
        <x:v>2252300</x:v>
      </x:c>
      <x:c r="W157" s="37" t="str">
        <x:v>35000 / 0.25</x:v>
      </x:c>
      <x:c r="X157" s="11" t="str">
        <x:v>marseille-3944300-2252300</x:v>
      </x:c>
      <x:c r="Y157" s="26" t="str">
        <x:v>https://www.insee.fr/fr/statistiques/8735162?sommaire=8735243</x:v>
      </x:c>
      <x:c r="Z157" s="22" t="n">
        <x:v>1</x:v>
      </x:c>
      <x:c r="AA157" s="20" t="n">
        <x:v>37539.5</x:v>
      </x:c>
      <x:c r="AB157" s="20" t="n">
        <x:v>30503.9</x:v>
      </x:c>
      <x:c r="AC157" s="20" t="n">
        <x:v>14460.5</x:v>
      </x:c>
      <x:c r="AD157" s="20" t="n">
        <x:v>19084.7</x:v>
      </x:c>
      <x:c r="AE157" s="20" t="n">
        <x:v>4488.977984480997</x:v>
      </x:c>
      <x:c r="AF157" s="20" t="n">
        <x:v>6111.591745686425</x:v>
      </x:c>
      <x:c r="AG157" s="22" t="n">
        <x:v>0.9994675115483433</x:v>
      </x:c>
      <x:c r="AH157" s="22" t="n">
        <x:v>0.9993447757331141</x:v>
      </x:c>
      <x:c r="AI157" s="22" t="n">
        <x:v>0.9992082601104996</x:v>
      </x:c>
      <x:c r="AJ157" s="22" t="n">
        <x:v>0.9989535043371296</x:v>
      </x:c>
      <x:c r="AK157" s="37" t="str">
        <x:v>Roucas Blanc</x:v>
      </x:c>
      <x:c r="AL157" s="11" t="str">
        <x:v>132070501</x:v>
      </x:c>
      <x:c r="AM157" s="20" t="n">
        <x:v>4</x:v>
      </x:c>
    </x:row>
    <x:row r="158" ht="34" customHeight="1">
      <x:c r="A158" s="25" t="str">
        <x:v>Roucas Blanc / Estrangin</x:v>
      </x:c>
      <x:c r="B158" s="21" t="n">
        <x:v>1500</x:v>
      </x:c>
      <x:c r="C158" s="21" t="n">
        <x:v>35000</x:v>
      </x:c>
      <x:c r="D158" s="36" t="n">
        <x:v>0.35</x:v>
      </x:c>
      <x:c r="E158" s="21" t="n">
        <x:v>4680.88861939719</x:v>
      </x:c>
      <x:c r="F158" s="21" t="n">
        <x:v>6321.053920068433</x:v>
      </x:c>
      <x:c r="G158" s="29" t="n">
        <x:f>IF(AND(ISNUMBER('Marseille'!$B$4),'Marseille'!$B$4&gt;=0,F158&gt;0),'Marseille'!$B$4/F158,"Not available")</x:f>
        <x:v>0.11263944415020774</x:v>
      </x:c>
      <x:c r="H158" s="29" t="n">
        <x:f>IF(AND(ISNUMBER('Marseille'!$B$4),'Marseille'!$B$4&gt;=0,L158&gt;0),'Marseille'!$B$4/L158,"Not available")</x:f>
        <x:v>0.02332598390113976</x:v>
      </x:c>
      <x:c r="I158" s="21" t="n">
        <x:v>10580</x:v>
      </x:c>
      <x:c r="J158" s="21" t="n">
        <x:v>14266.8</x:v>
      </x:c>
      <x:c r="K158" s="21" t="n">
        <x:v>37559.5</x:v>
      </x:c>
      <x:c r="L158" s="21" t="n">
        <x:v>30523.9</x:v>
      </x:c>
      <x:c r="M158" s="21" t="n">
        <x:v>14465</x:v>
      </x:c>
      <x:c r="N158" s="21" t="n">
        <x:v>19092.800000000003</x:v>
      </x:c>
      <x:c r="O158" s="21" t="n">
        <x:v>32238.73012686537</x:v>
      </x:c>
      <x:c r="P158" s="23" t="n">
        <x:v>0.128</x:v>
      </x:c>
      <x:c r="Q158" s="23" t="n">
        <x:v>0.009025679255581145</x:v>
      </x:c>
      <x:c r="R158" s="23" t="n">
        <x:v>0.015115168590257874</x:v>
      </x:c>
      <x:c r="S158" s="31" t="n">
        <x:v>43.27411775125983</x:v>
      </x:c>
      <x:c r="T158" s="31" t="n">
        <x:v>5.368901013280422</x:v>
      </x:c>
      <x:c r="U158" s="21" t="n">
        <x:v>3944300</x:v>
      </x:c>
      <x:c r="V158" s="21" t="n">
        <x:v>2252300</x:v>
      </x:c>
      <x:c r="W158" s="38" t="str">
        <x:v>35000 / 0.35</x:v>
      </x:c>
      <x:c r="X158" s="19" t="str">
        <x:v>marseille-3944300-2252300</x:v>
      </x:c>
      <x:c r="Y158" s="27" t="str">
        <x:v>https://www.insee.fr/fr/statistiques/8735162?sommaire=8735243</x:v>
      </x:c>
      <x:c r="Z158" s="23" t="n">
        <x:v>1</x:v>
      </x:c>
      <x:c r="AA158" s="21" t="n">
        <x:v>37539.5</x:v>
      </x:c>
      <x:c r="AB158" s="21" t="n">
        <x:v>30503.9</x:v>
      </x:c>
      <x:c r="AC158" s="21" t="n">
        <x:v>14460.5</x:v>
      </x:c>
      <x:c r="AD158" s="21" t="n">
        <x:v>19084.7</x:v>
      </x:c>
      <x:c r="AE158" s="21" t="n">
        <x:v>4677.790758475094</x:v>
      </x:c>
      <x:c r="AF158" s="21" t="n">
        <x:v>6315.477770376004</x:v>
      </x:c>
      <x:c r="AG158" s="23" t="n">
        <x:v>0.9994675115483433</x:v>
      </x:c>
      <x:c r="AH158" s="23" t="n">
        <x:v>0.9993447757331141</x:v>
      </x:c>
      <x:c r="AI158" s="23" t="n">
        <x:v>0.9993381895674126</x:v>
      </x:c>
      <x:c r="AJ158" s="23" t="n">
        <x:v>0.9991178449412168</x:v>
      </x:c>
      <x:c r="AK158" s="38" t="str">
        <x:v>Roucas Blanc</x:v>
      </x:c>
      <x:c r="AL158" s="19" t="str">
        <x:v>132070501</x:v>
      </x:c>
      <x:c r="AM158" s="21" t="n">
        <x:v>7</x:v>
      </x:c>
    </x:row>
    <x:row r="159" ht="34" customHeight="1">
      <x:c r="A159" s="24" t="str">
        <x:v>Roucas Blanc / Estrangin</x:v>
      </x:c>
      <x:c r="B159" s="20" t="n">
        <x:v>1500</x:v>
      </x:c>
      <x:c r="C159" s="20" t="n">
        <x:v>35000</x:v>
      </x:c>
      <x:c r="D159" s="35" t="n">
        <x:v>0.5</x:v>
      </x:c>
      <x:c r="E159" s="20" t="n">
        <x:v>4689.533253279869</x:v>
      </x:c>
      <x:c r="F159" s="20" t="n">
        <x:v>6291.800731356032</x:v>
      </x:c>
      <x:c r="G159" s="28" t="n">
        <x:f>IF(AND(ISNUMBER('Marseille'!$B$4),'Marseille'!$B$4&gt;=0,F159&gt;0),'Marseille'!$B$4/F159,"Not available")</x:f>
        <x:v>0.11316315160009004</x:v>
      </x:c>
      <x:c r="H159" s="28" t="n">
        <x:f>IF(AND(ISNUMBER('Marseille'!$B$4),'Marseille'!$B$4&gt;=0,L159&gt;0),'Marseille'!$B$4/L159,"Not available")</x:f>
        <x:v>0.02332598390113976</x:v>
      </x:c>
      <x:c r="I159" s="20" t="n">
        <x:v>10580</x:v>
      </x:c>
      <x:c r="J159" s="20" t="n">
        <x:v>14266.8</x:v>
      </x:c>
      <x:c r="K159" s="20" t="n">
        <x:v>37559.5</x:v>
      </x:c>
      <x:c r="L159" s="20" t="n">
        <x:v>30523.9</x:v>
      </x:c>
      <x:c r="M159" s="20" t="n">
        <x:v>14465</x:v>
      </x:c>
      <x:c r="N159" s="20" t="n">
        <x:v>19092.800000000003</x:v>
      </x:c>
      <x:c r="O159" s="20" t="n">
        <x:v>32238.73012686537</x:v>
      </x:c>
      <x:c r="P159" s="22" t="n">
        <x:v>0.128</x:v>
      </x:c>
      <x:c r="Q159" s="22" t="n">
        <x:v>0.009025679255581145</x:v>
      </x:c>
      <x:c r="R159" s="22" t="n">
        <x:v>0.013088434560652916</x:v>
      </x:c>
      <x:c r="S159" s="30" t="n">
        <x:v>43.27411775125983</x:v>
      </x:c>
      <x:c r="T159" s="30" t="n">
        <x:v>5.368901013280422</x:v>
      </x:c>
      <x:c r="U159" s="20" t="n">
        <x:v>3944300</x:v>
      </x:c>
      <x:c r="V159" s="20" t="n">
        <x:v>2252300</x:v>
      </x:c>
      <x:c r="W159" s="37" t="str">
        <x:v>35000 / 0.5</x:v>
      </x:c>
      <x:c r="X159" s="11" t="str">
        <x:v>marseille-3944300-2252300</x:v>
      </x:c>
      <x:c r="Y159" s="26" t="str">
        <x:v>https://www.insee.fr/fr/statistiques/8735162?sommaire=8735243</x:v>
      </x:c>
      <x:c r="Z159" s="22" t="n">
        <x:v>1</x:v>
      </x:c>
      <x:c r="AA159" s="20" t="n">
        <x:v>37539.5</x:v>
      </x:c>
      <x:c r="AB159" s="20" t="n">
        <x:v>30503.9</x:v>
      </x:c>
      <x:c r="AC159" s="20" t="n">
        <x:v>14460.5</x:v>
      </x:c>
      <x:c r="AD159" s="20" t="n">
        <x:v>19084.7</x:v>
      </x:c>
      <x:c r="AE159" s="20" t="n">
        <x:v>4686.897684875822</x:v>
      </x:c>
      <x:c r="AF159" s="20" t="n">
        <x:v>6287.056708203552</x:v>
      </x:c>
      <x:c r="AG159" s="22" t="n">
        <x:v>0.9994675115483433</x:v>
      </x:c>
      <x:c r="AH159" s="22" t="n">
        <x:v>0.9993447757331141</x:v>
      </x:c>
      <x:c r="AI159" s="22" t="n">
        <x:v>0.9994379891853408</x:v>
      </x:c>
      <x:c r="AJ159" s="22" t="n">
        <x:v>0.9992459991415753</x:v>
      </x:c>
      <x:c r="AK159" s="37" t="str">
        <x:v>Roucas Blanc</x:v>
      </x:c>
      <x:c r="AL159" s="11" t="str">
        <x:v>132070501</x:v>
      </x:c>
      <x:c r="AM159" s="20" t="n">
        <x:v>9</x:v>
      </x:c>
    </x:row>
    <x:row r="160" ht="34" customHeight="1">
      <x:c r="A160" s="25" t="str">
        <x:v>Roucas Blanc / Estrangin</x:v>
      </x:c>
      <x:c r="B160" s="21" t="n">
        <x:v>3000</x:v>
      </x:c>
      <x:c r="C160" s="21" t="n">
        <x:v>25000</x:v>
      </x:c>
      <x:c r="D160" s="36" t="n">
        <x:v>0.25</x:v>
      </x:c>
      <x:c r="E160" s="21" t="n">
        <x:v>34190.346860240716</x:v>
      </x:c>
      <x:c r="F160" s="21" t="n">
        <x:v>44732.33230780781</x:v>
      </x:c>
      <x:c r="G160" s="29" t="n">
        <x:f>IF(AND(ISNUMBER('Marseille'!$B$4),'Marseille'!$B$4&gt;=0,F160&gt;0),'Marseille'!$B$4/F160,"Not available")</x:f>
        <x:v>0.01591689865622598</x:v>
      </x:c>
      <x:c r="H160" s="29" t="n">
        <x:f>IF(AND(ISNUMBER('Marseille'!$B$4),'Marseille'!$B$4&gt;=0,L160&gt;0),'Marseille'!$B$4/L160,"Not available")</x:f>
        <x:v>0.004903946023533431</x:v>
      </x:c>
      <x:c r="I160" s="21" t="n">
        <x:v>20938.399999999998</x:v>
      </x:c>
      <x:c r="J160" s="21" t="n">
        <x:v>28296.500000000004</x:v>
      </x:c>
      <x:c r="K160" s="21" t="n">
        <x:v>177711</x:v>
      </x:c>
      <x:c r="L160" s="21" t="n">
        <x:v>145189.2</x:v>
      </x:c>
      <x:c r="M160" s="21" t="n">
        <x:v>73302.5</x:v>
      </x:c>
      <x:c r="N160" s="21" t="n">
        <x:v>94639.4</x:v>
      </x:c>
      <x:c r="O160" s="21" t="n">
        <x:v>26088.173976850056</x:v>
      </x:c>
      <x:c r="P160" s="23" t="n">
        <x:v>0.08396946564885496</x:v>
      </x:c>
      <x:c r="Q160" s="23" t="n">
        <x:v>0.005027826077170237</x:v>
      </x:c>
      <x:c r="R160" s="23" t="n">
        <x:v>0.006996789878885386</x:v>
      </x:c>
      <x:c r="S160" s="31" t="n">
        <x:v>43.27411775125983</x:v>
      </x:c>
      <x:c r="T160" s="31" t="n">
        <x:v>5.368901013280422</x:v>
      </x:c>
      <x:c r="U160" s="21" t="n">
        <x:v>3944300</x:v>
      </x:c>
      <x:c r="V160" s="21" t="n">
        <x:v>2252300</x:v>
      </x:c>
      <x:c r="W160" s="38" t="str">
        <x:v>25000 / 0.25</x:v>
      </x:c>
      <x:c r="X160" s="19" t="str">
        <x:v>marseille-3944300-2252300</x:v>
      </x:c>
      <x:c r="Y160" s="27" t="str">
        <x:v>https://www.insee.fr/fr/statistiques/8735162?sommaire=8735243</x:v>
      </x:c>
      <x:c r="Z160" s="23" t="n">
        <x:v>1</x:v>
      </x:c>
      <x:c r="AA160" s="21" t="n">
        <x:v>120872</x:v>
      </x:c>
      <x:c r="AB160" s="21" t="n">
        <x:v>99156.3</x:v>
      </x:c>
      <x:c r="AC160" s="21" t="n">
        <x:v>48555.3</x:v>
      </x:c>
      <x:c r="AD160" s="21" t="n">
        <x:v>63213.3</x:v>
      </x:c>
      <x:c r="AE160" s="21" t="n">
        <x:v>28321.083871040486</x:v>
      </x:c>
      <x:c r="AF160" s="21" t="n">
        <x:v>37294.48254081674</x:v>
      </x:c>
      <x:c r="AG160" s="23" t="n">
        <x:v>0.6801604852822841</x:v>
      </x:c>
      <x:c r="AH160" s="23" t="n">
        <x:v>0.6829454256928201</x:v>
      </x:c>
      <x:c r="AI160" s="23" t="n">
        <x:v>0.8283356699131508</x:v>
      </x:c>
      <x:c r="AJ160" s="23" t="n">
        <x:v>0.8337254199979903</x:v>
      </x:c>
      <x:c r="AK160" s="38" t="str">
        <x:v>Roucas Blanc</x:v>
      </x:c>
      <x:c r="AL160" s="19" t="str">
        <x:v>132070501</x:v>
      </x:c>
      <x:c r="AM160" s="21" t="n">
        <x:v>9</x:v>
      </x:c>
    </x:row>
    <x:row r="161" ht="34" customHeight="1">
      <x:c r="A161" s="24" t="str">
        <x:v>Roucas Blanc / Estrangin</x:v>
      </x:c>
      <x:c r="B161" s="20" t="n">
        <x:v>3000</x:v>
      </x:c>
      <x:c r="C161" s="20" t="n">
        <x:v>25000</x:v>
      </x:c>
      <x:c r="D161" s="35" t="n">
        <x:v>0.35</x:v>
      </x:c>
      <x:c r="E161" s="20" t="n">
        <x:v>32542.791737642416</x:v>
      </x:c>
      <x:c r="F161" s="20" t="n">
        <x:v>42488.20369105882</x:v>
      </x:c>
      <x:c r="G161" s="28" t="n">
        <x:f>IF(AND(ISNUMBER('Marseille'!$B$4),'Marseille'!$B$4&gt;=0,F161&gt;0),'Marseille'!$B$4/F161,"Not available")</x:f>
        <x:v>0.016757592417347422</x:v>
      </x:c>
      <x:c r="H161" s="28" t="n">
        <x:f>IF(AND(ISNUMBER('Marseille'!$B$4),'Marseille'!$B$4&gt;=0,L161&gt;0),'Marseille'!$B$4/L161,"Not available")</x:f>
        <x:v>0.004903946023533431</x:v>
      </x:c>
      <x:c r="I161" s="20" t="n">
        <x:v>20938.399999999998</x:v>
      </x:c>
      <x:c r="J161" s="20" t="n">
        <x:v>28296.500000000004</x:v>
      </x:c>
      <x:c r="K161" s="20" t="n">
        <x:v>177711</x:v>
      </x:c>
      <x:c r="L161" s="20" t="n">
        <x:v>145189.2</x:v>
      </x:c>
      <x:c r="M161" s="20" t="n">
        <x:v>73302.5</x:v>
      </x:c>
      <x:c r="N161" s="20" t="n">
        <x:v>94639.4</x:v>
      </x:c>
      <x:c r="O161" s="20" t="n">
        <x:v>26088.173976850056</x:v>
      </x:c>
      <x:c r="P161" s="22" t="n">
        <x:v>0.08396946564885496</x:v>
      </x:c>
      <x:c r="Q161" s="22" t="n">
        <x:v>0.005027826077170237</x:v>
      </x:c>
      <x:c r="R161" s="22" t="n">
        <x:v>0.006797113629364185</x:v>
      </x:c>
      <x:c r="S161" s="30" t="n">
        <x:v>43.27411775125983</x:v>
      </x:c>
      <x:c r="T161" s="30" t="n">
        <x:v>5.368901013280422</x:v>
      </x:c>
      <x:c r="U161" s="20" t="n">
        <x:v>3944300</x:v>
      </x:c>
      <x:c r="V161" s="20" t="n">
        <x:v>2252300</x:v>
      </x:c>
      <x:c r="W161" s="37" t="str">
        <x:v>25000 / 0.35</x:v>
      </x:c>
      <x:c r="X161" s="11" t="str">
        <x:v>marseille-3944300-2252300</x:v>
      </x:c>
      <x:c r="Y161" s="26" t="str">
        <x:v>https://www.insee.fr/fr/statistiques/8735162?sommaire=8735243</x:v>
      </x:c>
      <x:c r="Z161" s="22" t="n">
        <x:v>1</x:v>
      </x:c>
      <x:c r="AA161" s="20" t="n">
        <x:v>120872</x:v>
      </x:c>
      <x:c r="AB161" s="20" t="n">
        <x:v>99156.3</x:v>
      </x:c>
      <x:c r="AC161" s="20" t="n">
        <x:v>48555.3</x:v>
      </x:c>
      <x:c r="AD161" s="20" t="n">
        <x:v>63213.3</x:v>
      </x:c>
      <x:c r="AE161" s="20" t="n">
        <x:v>26007.021849459597</x:v>
      </x:c>
      <x:c r="AF161" s="20" t="n">
        <x:v>34209.66387884691</x:v>
      </x:c>
      <x:c r="AG161" s="22" t="n">
        <x:v>0.6801604852822841</x:v>
      </x:c>
      <x:c r="AH161" s="22" t="n">
        <x:v>0.6829454256928201</x:v>
      </x:c>
      <x:c r="AI161" s="22" t="n">
        <x:v>0.7991638227945005</x:v>
      </x:c>
      <x:c r="AJ161" s="22" t="n">
        <x:v>0.8051567472137205</x:v>
      </x:c>
      <x:c r="AK161" s="37" t="str">
        <x:v>Roucas Blanc</x:v>
      </x:c>
      <x:c r="AL161" s="11" t="str">
        <x:v>132070501</x:v>
      </x:c>
      <x:c r="AM161" s="20" t="n">
        <x:v>9</x:v>
      </x:c>
    </x:row>
    <x:row r="162" ht="34" customHeight="1">
      <x:c r="A162" s="25" t="str">
        <x:v>Roucas Blanc / Estrangin</x:v>
      </x:c>
      <x:c r="B162" s="21" t="n">
        <x:v>3000</x:v>
      </x:c>
      <x:c r="C162" s="21" t="n">
        <x:v>25000</x:v>
      </x:c>
      <x:c r="D162" s="36" t="n">
        <x:v>0.5</x:v>
      </x:c>
      <x:c r="E162" s="21" t="n">
        <x:v>30150.271772116568</x:v>
      </x:c>
      <x:c r="F162" s="21" t="n">
        <x:v>39278.44220812655</x:v>
      </x:c>
      <x:c r="G162" s="29" t="n">
        <x:f>IF(AND(ISNUMBER('Marseille'!$B$4),'Marseille'!$B$4&gt;=0,F162&gt;0),'Marseille'!$B$4/F162,"Not available")</x:f>
        <x:v>0.01812699180449397</x:v>
      </x:c>
      <x:c r="H162" s="29" t="n">
        <x:f>IF(AND(ISNUMBER('Marseille'!$B$4),'Marseille'!$B$4&gt;=0,L162&gt;0),'Marseille'!$B$4/L162,"Not available")</x:f>
        <x:v>0.004903946023533431</x:v>
      </x:c>
      <x:c r="I162" s="21" t="n">
        <x:v>20938.399999999998</x:v>
      </x:c>
      <x:c r="J162" s="21" t="n">
        <x:v>28296.500000000004</x:v>
      </x:c>
      <x:c r="K162" s="21" t="n">
        <x:v>177711</x:v>
      </x:c>
      <x:c r="L162" s="21" t="n">
        <x:v>145189.2</x:v>
      </x:c>
      <x:c r="M162" s="21" t="n">
        <x:v>73302.5</x:v>
      </x:c>
      <x:c r="N162" s="21" t="n">
        <x:v>94639.4</x:v>
      </x:c>
      <x:c r="O162" s="21" t="n">
        <x:v>26088.173976850056</x:v>
      </x:c>
      <x:c r="P162" s="23" t="n">
        <x:v>0.08396946564885496</x:v>
      </x:c>
      <x:c r="Q162" s="23" t="n">
        <x:v>0.005027826077170237</x:v>
      </x:c>
      <x:c r="R162" s="23" t="n">
        <x:v>0.006490103623809288</x:v>
      </x:c>
      <x:c r="S162" s="31" t="n">
        <x:v>43.27411775125983</x:v>
      </x:c>
      <x:c r="T162" s="31" t="n">
        <x:v>5.368901013280422</x:v>
      </x:c>
      <x:c r="U162" s="21" t="n">
        <x:v>3944300</x:v>
      </x:c>
      <x:c r="V162" s="21" t="n">
        <x:v>2252300</x:v>
      </x:c>
      <x:c r="W162" s="38" t="str">
        <x:v>25000 / 0.5</x:v>
      </x:c>
      <x:c r="X162" s="19" t="str">
        <x:v>marseille-3944300-2252300</x:v>
      </x:c>
      <x:c r="Y162" s="27" t="str">
        <x:v>https://www.insee.fr/fr/statistiques/8735162?sommaire=8735243</x:v>
      </x:c>
      <x:c r="Z162" s="23" t="n">
        <x:v>1</x:v>
      </x:c>
      <x:c r="AA162" s="21" t="n">
        <x:v>120872</x:v>
      </x:c>
      <x:c r="AB162" s="21" t="n">
        <x:v>99156.3</x:v>
      </x:c>
      <x:c r="AC162" s="21" t="n">
        <x:v>48555.3</x:v>
      </x:c>
      <x:c r="AD162" s="21" t="n">
        <x:v>63213.3</x:v>
      </x:c>
      <x:c r="AE162" s="21" t="n">
        <x:v>23242.931512116946</x:v>
      </x:c>
      <x:c r="AF162" s="21" t="n">
        <x:v>30527.40505538064</x:v>
      </x:c>
      <x:c r="AG162" s="23" t="n">
        <x:v>0.6801604852822841</x:v>
      </x:c>
      <x:c r="AH162" s="23" t="n">
        <x:v>0.6829454256928201</x:v>
      </x:c>
      <x:c r="AI162" s="23" t="n">
        <x:v>0.7709028856453747</x:v>
      </x:c>
      <x:c r="AJ162" s="23" t="n">
        <x:v>0.7772050860271806</x:v>
      </x:c>
      <x:c r="AK162" s="38" t="str">
        <x:v>Roucas Blanc</x:v>
      </x:c>
      <x:c r="AL162" s="19" t="str">
        <x:v>132070501</x:v>
      </x:c>
      <x:c r="AM162" s="21" t="n">
        <x:v>10</x:v>
      </x:c>
    </x:row>
    <x:row r="163" ht="34" customHeight="1">
      <x:c r="A163" s="24" t="str">
        <x:v>Roucas Blanc / Estrangin</x:v>
      </x:c>
      <x:c r="B163" s="20" t="n">
        <x:v>3000</x:v>
      </x:c>
      <x:c r="C163" s="20" t="n">
        <x:v>30000</x:v>
      </x:c>
      <x:c r="D163" s="35" t="n">
        <x:v>0.25</x:v>
      </x:c>
      <x:c r="E163" s="20" t="n">
        <x:v>19081.738080668583</x:v>
      </x:c>
      <x:c r="F163" s="20" t="n">
        <x:v>25265.25513679516</x:v>
      </x:c>
      <x:c r="G163" s="28" t="n">
        <x:f>IF(AND(ISNUMBER('Marseille'!$B$4),'Marseille'!$B$4&gt;=0,F163&gt;0),'Marseille'!$B$4/F163,"Not available")</x:f>
        <x:v>0.02818099386469586</x:v>
      </x:c>
      <x:c r="H163" s="28" t="n">
        <x:f>IF(AND(ISNUMBER('Marseille'!$B$4),'Marseille'!$B$4&gt;=0,L163&gt;0),'Marseille'!$B$4/L163,"Not available")</x:f>
        <x:v>0.004903946023533431</x:v>
      </x:c>
      <x:c r="I163" s="20" t="n">
        <x:v>20938.399999999998</x:v>
      </x:c>
      <x:c r="J163" s="20" t="n">
        <x:v>28296.500000000004</x:v>
      </x:c>
      <x:c r="K163" s="20" t="n">
        <x:v>177711</x:v>
      </x:c>
      <x:c r="L163" s="20" t="n">
        <x:v>145189.2</x:v>
      </x:c>
      <x:c r="M163" s="20" t="n">
        <x:v>73302.5</x:v>
      </x:c>
      <x:c r="N163" s="20" t="n">
        <x:v>94639.4</x:v>
      </x:c>
      <x:c r="O163" s="20" t="n">
        <x:v>26088.173976850056</x:v>
      </x:c>
      <x:c r="P163" s="22" t="n">
        <x:v>0.08396946564885496</x:v>
      </x:c>
      <x:c r="Q163" s="22" t="n">
        <x:v>0.005027826077170237</x:v>
      </x:c>
      <x:c r="R163" s="22" t="n">
        <x:v>0.009716382909237804</x:v>
      </x:c>
      <x:c r="S163" s="30" t="n">
        <x:v>43.27411775125983</x:v>
      </x:c>
      <x:c r="T163" s="30" t="n">
        <x:v>5.368901013280422</x:v>
      </x:c>
      <x:c r="U163" s="20" t="n">
        <x:v>3944300</x:v>
      </x:c>
      <x:c r="V163" s="20" t="n">
        <x:v>2252300</x:v>
      </x:c>
      <x:c r="W163" s="37" t="str">
        <x:v>30000 / 0.25</x:v>
      </x:c>
      <x:c r="X163" s="11" t="str">
        <x:v>marseille-3944300-2252300</x:v>
      </x:c>
      <x:c r="Y163" s="26" t="str">
        <x:v>https://www.insee.fr/fr/statistiques/8735162?sommaire=8735243</x:v>
      </x:c>
      <x:c r="Z163" s="22" t="n">
        <x:v>1</x:v>
      </x:c>
      <x:c r="AA163" s="20" t="n">
        <x:v>120872</x:v>
      </x:c>
      <x:c r="AB163" s="20" t="n">
        <x:v>99156.3</x:v>
      </x:c>
      <x:c r="AC163" s="20" t="n">
        <x:v>48555.3</x:v>
      </x:c>
      <x:c r="AD163" s="20" t="n">
        <x:v>63213.3</x:v>
      </x:c>
      <x:c r="AE163" s="20" t="n">
        <x:v>16856.885967312137</x:v>
      </x:c>
      <x:c r="AF163" s="20" t="n">
        <x:v>22428.611529240854</x:v>
      </x:c>
      <x:c r="AG163" s="22" t="n">
        <x:v>0.6801604852822841</x:v>
      </x:c>
      <x:c r="AH163" s="22" t="n">
        <x:v>0.6829454256928201</x:v>
      </x:c>
      <x:c r="AI163" s="22" t="n">
        <x:v>0.8834041163362152</x:v>
      </x:c>
      <x:c r="AJ163" s="22" t="n">
        <x:v>0.8877255110943587</x:v>
      </x:c>
      <x:c r="AK163" s="37" t="str">
        <x:v>Roucas Blanc</x:v>
      </x:c>
      <x:c r="AL163" s="11" t="str">
        <x:v>132070501</x:v>
      </x:c>
      <x:c r="AM163" s="20" t="n">
        <x:v>8</x:v>
      </x:c>
    </x:row>
    <x:row r="164" ht="34" customHeight="1">
      <x:c r="A164" s="25" t="str">
        <x:v>Roucas Blanc / Estrangin</x:v>
      </x:c>
      <x:c r="B164" s="21" t="n">
        <x:v>3000</x:v>
      </x:c>
      <x:c r="C164" s="21" t="n">
        <x:v>30000</x:v>
      </x:c>
      <x:c r="D164" s="36" t="n">
        <x:v>0.35</x:v>
      </x:c>
      <x:c r="E164" s="21" t="n">
        <x:v>20415.57508450662</x:v>
      </x:c>
      <x:c r="F164" s="21" t="n">
        <x:v>26836.07578977346</x:v>
      </x:c>
      <x:c r="G164" s="29" t="n">
        <x:f>IF(AND(ISNUMBER('Marseille'!$B$4),'Marseille'!$B$4&gt;=0,F164&gt;0),'Marseille'!$B$4/F164,"Not available")</x:f>
        <x:v>0.026531449887741223</x:v>
      </x:c>
      <x:c r="H164" s="29" t="n">
        <x:f>IF(AND(ISNUMBER('Marseille'!$B$4),'Marseille'!$B$4&gt;=0,L164&gt;0),'Marseille'!$B$4/L164,"Not available")</x:f>
        <x:v>0.004903946023533431</x:v>
      </x:c>
      <x:c r="I164" s="21" t="n">
        <x:v>20938.399999999998</x:v>
      </x:c>
      <x:c r="J164" s="21" t="n">
        <x:v>28296.500000000004</x:v>
      </x:c>
      <x:c r="K164" s="21" t="n">
        <x:v>177711</x:v>
      </x:c>
      <x:c r="L164" s="21" t="n">
        <x:v>145189.2</x:v>
      </x:c>
      <x:c r="M164" s="21" t="n">
        <x:v>73302.5</x:v>
      </x:c>
      <x:c r="N164" s="21" t="n">
        <x:v>94639.4</x:v>
      </x:c>
      <x:c r="O164" s="21" t="n">
        <x:v>26088.173976850056</x:v>
      </x:c>
      <x:c r="P164" s="23" t="n">
        <x:v>0.08396946564885496</x:v>
      </x:c>
      <x:c r="Q164" s="23" t="n">
        <x:v>0.005027826077170237</x:v>
      </x:c>
      <x:c r="R164" s="23" t="n">
        <x:v>0.008374345184463887</x:v>
      </x:c>
      <x:c r="S164" s="31" t="n">
        <x:v>43.27411775125983</x:v>
      </x:c>
      <x:c r="T164" s="31" t="n">
        <x:v>5.368901013280422</x:v>
      </x:c>
      <x:c r="U164" s="21" t="n">
        <x:v>3944300</x:v>
      </x:c>
      <x:c r="V164" s="21" t="n">
        <x:v>2252300</x:v>
      </x:c>
      <x:c r="W164" s="38" t="str">
        <x:v>30000 / 0.35</x:v>
      </x:c>
      <x:c r="X164" s="19" t="str">
        <x:v>marseille-3944300-2252300</x:v>
      </x:c>
      <x:c r="Y164" s="27" t="str">
        <x:v>https://www.insee.fr/fr/statistiques/8735162?sommaire=8735243</x:v>
      </x:c>
      <x:c r="Z164" s="23" t="n">
        <x:v>1</x:v>
      </x:c>
      <x:c r="AA164" s="21" t="n">
        <x:v>120872</x:v>
      </x:c>
      <x:c r="AB164" s="21" t="n">
        <x:v>99156.3</x:v>
      </x:c>
      <x:c r="AC164" s="21" t="n">
        <x:v>48555.3</x:v>
      </x:c>
      <x:c r="AD164" s="21" t="n">
        <x:v>63213.3</x:v>
      </x:c>
      <x:c r="AE164" s="21" t="n">
        <x:v>17095.527683451455</x:v>
      </x:c>
      <x:c r="AF164" s="21" t="n">
        <x:v>22622.560285794083</x:v>
      </x:c>
      <x:c r="AG164" s="23" t="n">
        <x:v>0.6801604852822841</x:v>
      </x:c>
      <x:c r="AH164" s="23" t="n">
        <x:v>0.6829454256928201</x:v>
      </x:c>
      <x:c r="AI164" s="23" t="n">
        <x:v>0.8373767387246049</x:v>
      </x:c>
      <x:c r="AJ164" s="23" t="n">
        <x:v>0.8429906243749304</x:v>
      </x:c>
      <x:c r="AK164" s="38" t="str">
        <x:v>Roucas Blanc</x:v>
      </x:c>
      <x:c r="AL164" s="19" t="str">
        <x:v>132070501</x:v>
      </x:c>
      <x:c r="AM164" s="21" t="n">
        <x:v>8</x:v>
      </x:c>
    </x:row>
    <x:row r="165" ht="34" customHeight="1">
      <x:c r="A165" s="24" t="str">
        <x:v>Roucas Blanc / Estrangin</x:v>
      </x:c>
      <x:c r="B165" s="20" t="n">
        <x:v>3000</x:v>
      </x:c>
      <x:c r="C165" s="20" t="n">
        <x:v>30000</x:v>
      </x:c>
      <x:c r="D165" s="35" t="n">
        <x:v>0.5</x:v>
      </x:c>
      <x:c r="E165" s="20" t="n">
        <x:v>21091.51520794899</x:v>
      </x:c>
      <x:c r="F165" s="20" t="n">
        <x:v>27571.742264635788</x:v>
      </x:c>
      <x:c r="G165" s="28" t="n">
        <x:f>IF(AND(ISNUMBER('Marseille'!$B$4),'Marseille'!$B$4&gt;=0,F165&gt;0),'Marseille'!$B$4/F165,"Not available")</x:f>
        <x:v>0.025823540390236027</x:v>
      </x:c>
      <x:c r="H165" s="28" t="n">
        <x:f>IF(AND(ISNUMBER('Marseille'!$B$4),'Marseille'!$B$4&gt;=0,L165&gt;0),'Marseille'!$B$4/L165,"Not available")</x:f>
        <x:v>0.004903946023533431</x:v>
      </x:c>
      <x:c r="I165" s="20" t="n">
        <x:v>20938.399999999998</x:v>
      </x:c>
      <x:c r="J165" s="20" t="n">
        <x:v>28296.500000000004</x:v>
      </x:c>
      <x:c r="K165" s="20" t="n">
        <x:v>177711</x:v>
      </x:c>
      <x:c r="L165" s="20" t="n">
        <x:v>145189.2</x:v>
      </x:c>
      <x:c r="M165" s="20" t="n">
        <x:v>73302.5</x:v>
      </x:c>
      <x:c r="N165" s="20" t="n">
        <x:v>94639.4</x:v>
      </x:c>
      <x:c r="O165" s="20" t="n">
        <x:v>26088.173976850056</x:v>
      </x:c>
      <x:c r="P165" s="22" t="n">
        <x:v>0.08396946564885496</x:v>
      </x:c>
      <x:c r="Q165" s="22" t="n">
        <x:v>0.005027826077170237</x:v>
      </x:c>
      <x:c r="R165" s="22" t="n">
        <x:v>0.007296119870644739</x:v>
      </x:c>
      <x:c r="S165" s="30" t="n">
        <x:v>43.27411775125983</x:v>
      </x:c>
      <x:c r="T165" s="30" t="n">
        <x:v>5.368901013280422</x:v>
      </x:c>
      <x:c r="U165" s="20" t="n">
        <x:v>3944300</x:v>
      </x:c>
      <x:c r="V165" s="20" t="n">
        <x:v>2252300</x:v>
      </x:c>
      <x:c r="W165" s="37" t="str">
        <x:v>30000 / 0.5</x:v>
      </x:c>
      <x:c r="X165" s="11" t="str">
        <x:v>marseille-3944300-2252300</x:v>
      </x:c>
      <x:c r="Y165" s="26" t="str">
        <x:v>https://www.insee.fr/fr/statistiques/8735162?sommaire=8735243</x:v>
      </x:c>
      <x:c r="Z165" s="22" t="n">
        <x:v>1</x:v>
      </x:c>
      <x:c r="AA165" s="20" t="n">
        <x:v>120872</x:v>
      </x:c>
      <x:c r="AB165" s="20" t="n">
        <x:v>99156.3</x:v>
      </x:c>
      <x:c r="AC165" s="20" t="n">
        <x:v>48555.3</x:v>
      </x:c>
      <x:c r="AD165" s="20" t="n">
        <x:v>63213.3</x:v>
      </x:c>
      <x:c r="AE165" s="20" t="n">
        <x:v>16749.08933289832</x:v>
      </x:c>
      <x:c r="AF165" s="20" t="n">
        <x:v>22067.78925369885</x:v>
      </x:c>
      <x:c r="AG165" s="22" t="n">
        <x:v>0.6801604852822841</x:v>
      </x:c>
      <x:c r="AH165" s="22" t="n">
        <x:v>0.6829454256928201</x:v>
      </x:c>
      <x:c r="AI165" s="22" t="n">
        <x:v>0.7941150347788151</x:v>
      </x:c>
      <x:c r="AJ165" s="22" t="n">
        <x:v>0.800377032466445</x:v>
      </x:c>
      <x:c r="AK165" s="37" t="str">
        <x:v>Roucas Blanc</x:v>
      </x:c>
      <x:c r="AL165" s="11" t="str">
        <x:v>132070501</x:v>
      </x:c>
      <x:c r="AM165" s="20" t="n">
        <x:v>9</x:v>
      </x:c>
    </x:row>
    <x:row r="166" ht="34" customHeight="1">
      <x:c r="A166" s="25" t="str">
        <x:v>Roucas Blanc / Estrangin</x:v>
      </x:c>
      <x:c r="B166" s="21" t="n">
        <x:v>3000</x:v>
      </x:c>
      <x:c r="C166" s="21" t="n">
        <x:v>35000</x:v>
      </x:c>
      <x:c r="D166" s="36" t="n">
        <x:v>0.25</x:v>
      </x:c>
      <x:c r="E166" s="21" t="n">
        <x:v>9734.714982031208</x:v>
      </x:c>
      <x:c r="F166" s="21" t="n">
        <x:v>13058.95845955372</x:v>
      </x:c>
      <x:c r="G166" s="29" t="n">
        <x:f>IF(AND(ISNUMBER('Marseille'!$B$4),'Marseille'!$B$4&gt;=0,F166&gt;0),'Marseille'!$B$4/F166,"Not available")</x:f>
        <x:v>0.05452195917501464</x:v>
      </x:c>
      <x:c r="H166" s="29" t="n">
        <x:f>IF(AND(ISNUMBER('Marseille'!$B$4),'Marseille'!$B$4&gt;=0,L166&gt;0),'Marseille'!$B$4/L166,"Not available")</x:f>
        <x:v>0.004903946023533431</x:v>
      </x:c>
      <x:c r="I166" s="21" t="n">
        <x:v>20938.399999999998</x:v>
      </x:c>
      <x:c r="J166" s="21" t="n">
        <x:v>28296.500000000004</x:v>
      </x:c>
      <x:c r="K166" s="21" t="n">
        <x:v>177711</x:v>
      </x:c>
      <x:c r="L166" s="21" t="n">
        <x:v>145189.2</x:v>
      </x:c>
      <x:c r="M166" s="21" t="n">
        <x:v>73302.5</x:v>
      </x:c>
      <x:c r="N166" s="21" t="n">
        <x:v>94639.4</x:v>
      </x:c>
      <x:c r="O166" s="21" t="n">
        <x:v>26088.173976850056</x:v>
      </x:c>
      <x:c r="P166" s="23" t="n">
        <x:v>0.08396946564885496</x:v>
      </x:c>
      <x:c r="Q166" s="23" t="n">
        <x:v>0.005027826077170237</x:v>
      </x:c>
      <x:c r="R166" s="23" t="n">
        <x:v>0.01346158361686205</x:v>
      </x:c>
      <x:c r="S166" s="31" t="n">
        <x:v>43.27411775125983</x:v>
      </x:c>
      <x:c r="T166" s="31" t="n">
        <x:v>5.368901013280422</x:v>
      </x:c>
      <x:c r="U166" s="21" t="n">
        <x:v>3944300</x:v>
      </x:c>
      <x:c r="V166" s="21" t="n">
        <x:v>2252300</x:v>
      </x:c>
      <x:c r="W166" s="38" t="str">
        <x:v>35000 / 0.25</x:v>
      </x:c>
      <x:c r="X166" s="19" t="str">
        <x:v>marseille-3944300-2252300</x:v>
      </x:c>
      <x:c r="Y166" s="27" t="str">
        <x:v>https://www.insee.fr/fr/statistiques/8735162?sommaire=8735243</x:v>
      </x:c>
      <x:c r="Z166" s="23" t="n">
        <x:v>1</x:v>
      </x:c>
      <x:c r="AA166" s="21" t="n">
        <x:v>120872</x:v>
      </x:c>
      <x:c r="AB166" s="21" t="n">
        <x:v>99156.3</x:v>
      </x:c>
      <x:c r="AC166" s="21" t="n">
        <x:v>48555.3</x:v>
      </x:c>
      <x:c r="AD166" s="21" t="n">
        <x:v>63213.3</x:v>
      </x:c>
      <x:c r="AE166" s="21" t="n">
        <x:v>8972.84524229479</x:v>
      </x:c>
      <x:c r="AF166" s="21" t="n">
        <x:v>12077.61419515337</x:v>
      </x:c>
      <x:c r="AG166" s="23" t="n">
        <x:v>0.6801604852822841</x:v>
      </x:c>
      <x:c r="AH166" s="23" t="n">
        <x:v>0.6829454256928201</x:v>
      </x:c>
      <x:c r="AI166" s="23" t="n">
        <x:v>0.9217368211454868</x:v>
      </x:c>
      <x:c r="AJ166" s="23" t="n">
        <x:v>0.9248527922468109</x:v>
      </x:c>
      <x:c r="AK166" s="38" t="str">
        <x:v>Roucas Blanc</x:v>
      </x:c>
      <x:c r="AL166" s="19" t="str">
        <x:v>132070501</x:v>
      </x:c>
      <x:c r="AM166" s="21" t="n">
        <x:v>7</x:v>
      </x:c>
    </x:row>
    <x:row r="167" ht="34" customHeight="1">
      <x:c r="A167" s="24" t="str">
        <x:v>Roucas Blanc / Estrangin</x:v>
      </x:c>
      <x:c r="B167" s="20" t="n">
        <x:v>3000</x:v>
      </x:c>
      <x:c r="C167" s="20" t="n">
        <x:v>35000</x:v>
      </x:c>
      <x:c r="D167" s="35" t="n">
        <x:v>0.35</x:v>
      </x:c>
      <x:c r="E167" s="20" t="n">
        <x:v>12265.530304662618</x:v>
      </x:c>
      <x:c r="F167" s="20" t="n">
        <x:v>16237.685314797332</x:v>
      </x:c>
      <x:c r="G167" s="28" t="n">
        <x:f>IF(AND(ISNUMBER('Marseille'!$B$4),'Marseille'!$B$4&gt;=0,F167&gt;0),'Marseille'!$B$4/F167,"Not available")</x:f>
        <x:v>0.04384861426961868</x:v>
      </x:c>
      <x:c r="H167" s="28" t="n">
        <x:f>IF(AND(ISNUMBER('Marseille'!$B$4),'Marseille'!$B$4&gt;=0,L167&gt;0),'Marseille'!$B$4/L167,"Not available")</x:f>
        <x:v>0.004903946023533431</x:v>
      </x:c>
      <x:c r="I167" s="20" t="n">
        <x:v>20938.399999999998</x:v>
      </x:c>
      <x:c r="J167" s="20" t="n">
        <x:v>28296.500000000004</x:v>
      </x:c>
      <x:c r="K167" s="20" t="n">
        <x:v>177711</x:v>
      </x:c>
      <x:c r="L167" s="20" t="n">
        <x:v>145189.2</x:v>
      </x:c>
      <x:c r="M167" s="20" t="n">
        <x:v>73302.5</x:v>
      </x:c>
      <x:c r="N167" s="20" t="n">
        <x:v>94639.4</x:v>
      </x:c>
      <x:c r="O167" s="20" t="n">
        <x:v>26088.173976850056</x:v>
      </x:c>
      <x:c r="P167" s="22" t="n">
        <x:v>0.08396946564885496</x:v>
      </x:c>
      <x:c r="Q167" s="22" t="n">
        <x:v>0.005027826077170237</x:v>
      </x:c>
      <x:c r="R167" s="22" t="n">
        <x:v>0.010258042899371671</x:v>
      </x:c>
      <x:c r="S167" s="30" t="n">
        <x:v>43.27411775125983</x:v>
      </x:c>
      <x:c r="T167" s="30" t="n">
        <x:v>5.368901013280422</x:v>
      </x:c>
      <x:c r="U167" s="20" t="n">
        <x:v>3944300</x:v>
      </x:c>
      <x:c r="V167" s="20" t="n">
        <x:v>2252300</x:v>
      </x:c>
      <x:c r="W167" s="37" t="str">
        <x:v>35000 / 0.35</x:v>
      </x:c>
      <x:c r="X167" s="11" t="str">
        <x:v>marseille-3944300-2252300</x:v>
      </x:c>
      <x:c r="Y167" s="26" t="str">
        <x:v>https://www.insee.fr/fr/statistiques/8735162?sommaire=8735243</x:v>
      </x:c>
      <x:c r="Z167" s="22" t="n">
        <x:v>1</x:v>
      </x:c>
      <x:c r="AA167" s="20" t="n">
        <x:v>120872</x:v>
      </x:c>
      <x:c r="AB167" s="20" t="n">
        <x:v>99156.3</x:v>
      </x:c>
      <x:c r="AC167" s="20" t="n">
        <x:v>48555.3</x:v>
      </x:c>
      <x:c r="AD167" s="20" t="n">
        <x:v>63213.3</x:v>
      </x:c>
      <x:c r="AE167" s="20" t="n">
        <x:v>10645.328993828454</x:v>
      </x:c>
      <x:c r="AF167" s="20" t="n">
        <x:v>14175.435594395236</x:v>
      </x:c>
      <x:c r="AG167" s="22" t="n">
        <x:v>0.6801604852822841</x:v>
      </x:c>
      <x:c r="AH167" s="22" t="n">
        <x:v>0.6829454256928201</x:v>
      </x:c>
      <x:c r="AI167" s="22" t="n">
        <x:v>0.8679061344605491</x:v>
      </x:c>
      <x:c r="AJ167" s="22" t="n">
        <x:v>0.8729960779248027</x:v>
      </x:c>
      <x:c r="AK167" s="37" t="str">
        <x:v>Roucas Blanc</x:v>
      </x:c>
      <x:c r="AL167" s="11" t="str">
        <x:v>132070501</x:v>
      </x:c>
      <x:c r="AM167" s="20" t="n">
        <x:v>8</x:v>
      </x:c>
    </x:row>
    <x:row r="168" ht="34" customHeight="1">
      <x:c r="A168" s="25" t="str">
        <x:v>Roucas Blanc / Estrangin</x:v>
      </x:c>
      <x:c r="B168" s="21" t="n">
        <x:v>3000</x:v>
      </x:c>
      <x:c r="C168" s="21" t="n">
        <x:v>35000</x:v>
      </x:c>
      <x:c r="D168" s="36" t="n">
        <x:v>0.5</x:v>
      </x:c>
      <x:c r="E168" s="21" t="n">
        <x:v>14609.398028545145</x:v>
      </x:c>
      <x:c r="F168" s="21" t="n">
        <x:v>19162.887480657766</x:v>
      </x:c>
      <x:c r="G168" s="29" t="n">
        <x:f>IF(AND(ISNUMBER('Marseille'!$B$4),'Marseille'!$B$4&gt;=0,F168&gt;0),'Marseille'!$B$4/F168,"Not available")</x:f>
        <x:v>0.03715515215119139</x:v>
      </x:c>
      <x:c r="H168" s="29" t="n">
        <x:f>IF(AND(ISNUMBER('Marseille'!$B$4),'Marseille'!$B$4&gt;=0,L168&gt;0),'Marseille'!$B$4/L168,"Not available")</x:f>
        <x:v>0.004903946023533431</x:v>
      </x:c>
      <x:c r="I168" s="21" t="n">
        <x:v>20938.399999999998</x:v>
      </x:c>
      <x:c r="J168" s="21" t="n">
        <x:v>28296.500000000004</x:v>
      </x:c>
      <x:c r="K168" s="21" t="n">
        <x:v>177711</x:v>
      </x:c>
      <x:c r="L168" s="21" t="n">
        <x:v>145189.2</x:v>
      </x:c>
      <x:c r="M168" s="21" t="n">
        <x:v>73302.5</x:v>
      </x:c>
      <x:c r="N168" s="21" t="n">
        <x:v>94639.4</x:v>
      </x:c>
      <x:c r="O168" s="21" t="n">
        <x:v>26088.173976850056</x:v>
      </x:c>
      <x:c r="P168" s="23" t="n">
        <x:v>0.08396946564885496</x:v>
      </x:c>
      <x:c r="Q168" s="23" t="n">
        <x:v>0.005027826077170237</x:v>
      </x:c>
      <x:c r="R168" s="23" t="n">
        <x:v>0.008147079462959507</x:v>
      </x:c>
      <x:c r="S168" s="31" t="n">
        <x:v>43.27411775125983</x:v>
      </x:c>
      <x:c r="T168" s="31" t="n">
        <x:v>5.368901013280422</x:v>
      </x:c>
      <x:c r="U168" s="21" t="n">
        <x:v>3944300</x:v>
      </x:c>
      <x:c r="V168" s="21" t="n">
        <x:v>2252300</x:v>
      </x:c>
      <x:c r="W168" s="38" t="str">
        <x:v>35000 / 0.5</x:v>
      </x:c>
      <x:c r="X168" s="19" t="str">
        <x:v>marseille-3944300-2252300</x:v>
      </x:c>
      <x:c r="Y168" s="27" t="str">
        <x:v>https://www.insee.fr/fr/statistiques/8735162?sommaire=8735243</x:v>
      </x:c>
      <x:c r="Z168" s="23" t="n">
        <x:v>1</x:v>
      </x:c>
      <x:c r="AA168" s="21" t="n">
        <x:v>120872</x:v>
      </x:c>
      <x:c r="AB168" s="21" t="n">
        <x:v>99156.3</x:v>
      </x:c>
      <x:c r="AC168" s="21" t="n">
        <x:v>48555.3</x:v>
      </x:c>
      <x:c r="AD168" s="21" t="n">
        <x:v>63213.3</x:v>
      </x:c>
      <x:c r="AE168" s="21" t="n">
        <x:v>11888.090832814876</x:v>
      </x:c>
      <x:c r="AF168" s="21" t="n">
        <x:v>15711.329807052616</x:v>
      </x:c>
      <x:c r="AG168" s="23" t="n">
        <x:v>0.6801604852822841</x:v>
      </x:c>
      <x:c r="AH168" s="23" t="n">
        <x:v>0.6829454256928201</x:v>
      </x:c>
      <x:c r="AI168" s="23" t="n">
        <x:v>0.8137289989352651</x:v>
      </x:c>
      <x:c r="AJ168" s="23" t="n">
        <x:v>0.8198832155598152</x:v>
      </x:c>
      <x:c r="AK168" s="38" t="str">
        <x:v>Roucas Blanc</x:v>
      </x:c>
      <x:c r="AL168" s="19" t="str">
        <x:v>132070501</x:v>
      </x:c>
      <x:c r="AM168" s="21" t="n">
        <x:v>9</x:v>
      </x:c>
    </x:row>
    <x:row r="169" ht="34" customHeight="1">
      <x:c r="A169" s="24" t="str">
        <x:v>Le Pharo / Saint-Nicolas</x:v>
      </x:c>
      <x:c r="B169" s="20" t="n">
        <x:v>1500</x:v>
      </x:c>
      <x:c r="C169" s="20" t="n">
        <x:v>25000</x:v>
      </x:c>
      <x:c r="D169" s="35" t="n">
        <x:v>0.25</x:v>
      </x:c>
      <x:c r="E169" s="20" t="n">
        <x:v>11964.925149071276</x:v>
      </x:c>
      <x:c r="F169" s="20" t="n">
        <x:v>15436.149431191914</x:v>
      </x:c>
      <x:c r="G169" s="28" t="n">
        <x:f>IF(AND(ISNUMBER('Marseille'!$B$4),'Marseille'!$B$4&gt;=0,F169&gt;0),'Marseille'!$B$4/F169,"Not available")</x:f>
        <x:v>0.04612549283574941</x:v>
      </x:c>
      <x:c r="H169" s="28" t="n">
        <x:f>IF(AND(ISNUMBER('Marseille'!$B$4),'Marseille'!$B$4&gt;=0,L169&gt;0),'Marseille'!$B$4/L169,"Not available")</x:f>
        <x:v>0.013833408458585262</x:v>
      </x:c>
      <x:c r="I169" s="20" t="n">
        <x:v>6959.5</x:v>
      </x:c>
      <x:c r="J169" s="20" t="n">
        <x:v>9165.5</x:v>
      </x:c>
      <x:c r="K169" s="20" t="n">
        <x:v>62460.5</x:v>
      </x:c>
      <x:c r="L169" s="20" t="n">
        <x:v>51469.6</x:v>
      </x:c>
      <x:c r="M169" s="20" t="n">
        <x:v>26635.5</x:v>
      </x:c>
      <x:c r="N169" s="20" t="n">
        <x:v>34277.5</x:v>
      </x:c>
      <x:c r="O169" s="20" t="n">
        <x:v>25166.796794774298</x:v>
      </x:c>
      <x:c r="P169" s="22" t="n">
        <x:v>0.0423728813559322</x:v>
      </x:c>
      <x:c r="Q169" s="22" t="n">
        <x:v>0.003362124862913361</x:v>
      </x:c>
      <x:c r="R169" s="22" t="n">
        <x:v>0.004941666644744738</x:v>
      </x:c>
      <x:c r="S169" s="30" t="n">
        <x:v>43.29190747830045</x:v>
      </x:c>
      <x:c r="T169" s="30" t="n">
        <x:v>5.3625695051671665</x:v>
      </x:c>
      <x:c r="U169" s="20" t="n">
        <x:v>3943900</x:v>
      </x:c>
      <x:c r="V169" s="20" t="n">
        <x:v>2254300</x:v>
      </x:c>
      <x:c r="W169" s="37" t="str">
        <x:v>25000 / 0.25</x:v>
      </x:c>
      <x:c r="X169" s="11" t="str">
        <x:v>marseille-3943900-2254300</x:v>
      </x:c>
      <x:c r="Y169" s="26" t="str">
        <x:v>https://www.insee.fr/fr/statistiques/8735162?sommaire=8735243</x:v>
      </x:c>
      <x:c r="Z169" s="22" t="n">
        <x:v>1</x:v>
      </x:c>
      <x:c r="AA169" s="20" t="n">
        <x:v>41125</x:v>
      </x:c>
      <x:c r="AB169" s="20" t="n">
        <x:v>33884.600000000006</x:v>
      </x:c>
      <x:c r="AC169" s="20" t="n">
        <x:v>17426.5</x:v>
      </x:c>
      <x:c r="AD169" s="20" t="n">
        <x:v>22388.5</x:v>
      </x:c>
      <x:c r="AE169" s="20" t="n">
        <x:v>10387.69758134097</x:v>
      </x:c>
      <x:c r="AF169" s="20" t="n">
        <x:v>13411.027350360502</x:v>
      </x:c>
      <x:c r="AG169" s="22" t="n">
        <x:v>0.6584161189871999</x:v>
      </x:c>
      <x:c r="AH169" s="22" t="n">
        <x:v>0.6583420115951942</x:v>
      </x:c>
      <x:c r="AI169" s="22" t="n">
        <x:v>0.8681790693982961</x:v>
      </x:c>
      <x:c r="AJ169" s="22" t="n">
        <x:v>0.8688065252374898</x:v>
      </x:c>
      <x:c r="AK169" s="37" t="str">
        <x:v>Le Pharo</x:v>
      </x:c>
      <x:c r="AL169" s="11" t="str">
        <x:v>132070401</x:v>
      </x:c>
      <x:c r="AM169" s="20" t="n">
        <x:v>8</x:v>
      </x:c>
    </x:row>
    <x:row r="170" ht="34" customHeight="1">
      <x:c r="A170" s="25" t="str">
        <x:v>Le Pharo / Saint-Nicolas</x:v>
      </x:c>
      <x:c r="B170" s="21" t="n">
        <x:v>1500</x:v>
      </x:c>
      <x:c r="C170" s="21" t="n">
        <x:v>25000</x:v>
      </x:c>
      <x:c r="D170" s="36" t="n">
        <x:v>0.35</x:v>
      </x:c>
      <x:c r="E170" s="21" t="n">
        <x:v>11346.01427321617</x:v>
      </x:c>
      <x:c r="F170" s="21" t="n">
        <x:v>14629.880252149806</x:v>
      </x:c>
      <x:c r="G170" s="29" t="n">
        <x:f>IF(AND(ISNUMBER('Marseille'!$B$4),'Marseille'!$B$4&gt;=0,F170&gt;0),'Marseille'!$B$4/F170,"Not available")</x:f>
        <x:v>0.04866752069931497</x:v>
      </x:c>
      <x:c r="H170" s="29" t="n">
        <x:f>IF(AND(ISNUMBER('Marseille'!$B$4),'Marseille'!$B$4&gt;=0,L170&gt;0),'Marseille'!$B$4/L170,"Not available")</x:f>
        <x:v>0.013833408458585262</x:v>
      </x:c>
      <x:c r="I170" s="21" t="n">
        <x:v>6959.5</x:v>
      </x:c>
      <x:c r="J170" s="21" t="n">
        <x:v>9165.5</x:v>
      </x:c>
      <x:c r="K170" s="21" t="n">
        <x:v>62460.5</x:v>
      </x:c>
      <x:c r="L170" s="21" t="n">
        <x:v>51469.6</x:v>
      </x:c>
      <x:c r="M170" s="21" t="n">
        <x:v>26635.5</x:v>
      </x:c>
      <x:c r="N170" s="21" t="n">
        <x:v>34277.5</x:v>
      </x:c>
      <x:c r="O170" s="21" t="n">
        <x:v>25166.796794774298</x:v>
      </x:c>
      <x:c r="P170" s="23" t="n">
        <x:v>0.0423728813559322</x:v>
      </x:c>
      <x:c r="Q170" s="23" t="n">
        <x:v>0.003362124862913361</x:v>
      </x:c>
      <x:c r="R170" s="23" t="n">
        <x:v>0.004836695365214738</x:v>
      </x:c>
      <x:c r="S170" s="31" t="n">
        <x:v>43.29190747830045</x:v>
      </x:c>
      <x:c r="T170" s="31" t="n">
        <x:v>5.3625695051671665</x:v>
      </x:c>
      <x:c r="U170" s="21" t="n">
        <x:v>3943900</x:v>
      </x:c>
      <x:c r="V170" s="21" t="n">
        <x:v>2254300</x:v>
      </x:c>
      <x:c r="W170" s="38" t="str">
        <x:v>25000 / 0.35</x:v>
      </x:c>
      <x:c r="X170" s="19" t="str">
        <x:v>marseille-3943900-2254300</x:v>
      </x:c>
      <x:c r="Y170" s="27" t="str">
        <x:v>https://www.insee.fr/fr/statistiques/8735162?sommaire=8735243</x:v>
      </x:c>
      <x:c r="Z170" s="23" t="n">
        <x:v>1</x:v>
      </x:c>
      <x:c r="AA170" s="21" t="n">
        <x:v>41125</x:v>
      </x:c>
      <x:c r="AB170" s="21" t="n">
        <x:v>33884.600000000006</x:v>
      </x:c>
      <x:c r="AC170" s="21" t="n">
        <x:v>17426.5</x:v>
      </x:c>
      <x:c r="AD170" s="21" t="n">
        <x:v>22388.5</x:v>
      </x:c>
      <x:c r="AE170" s="21" t="n">
        <x:v>9442.87509648122</x:v>
      </x:c>
      <x:c r="AF170" s="21" t="n">
        <x:v>12185.497025933344</x:v>
      </x:c>
      <x:c r="AG170" s="23" t="n">
        <x:v>0.6584161189871999</x:v>
      </x:c>
      <x:c r="AH170" s="23" t="n">
        <x:v>0.6583420115951942</x:v>
      </x:c>
      <x:c r="AI170" s="23" t="n">
        <x:v>0.8322636362949436</x:v>
      </x:c>
      <x:c r="AJ170" s="23" t="n">
        <x:v>0.8329184392430506</x:v>
      </x:c>
      <x:c r="AK170" s="38" t="str">
        <x:v>Le Pharo</x:v>
      </x:c>
      <x:c r="AL170" s="19" t="str">
        <x:v>132070401</x:v>
      </x:c>
      <x:c r="AM170" s="21" t="n">
        <x:v>8</x:v>
      </x:c>
    </x:row>
    <x:row r="171" ht="34" customHeight="1">
      <x:c r="A171" s="24" t="str">
        <x:v>Le Pharo / Saint-Nicolas</x:v>
      </x:c>
      <x:c r="B171" s="20" t="n">
        <x:v>1500</x:v>
      </x:c>
      <x:c r="C171" s="20" t="n">
        <x:v>25000</x:v>
      </x:c>
      <x:c r="D171" s="35" t="n">
        <x:v>0.5</x:v>
      </x:c>
      <x:c r="E171" s="20" t="n">
        <x:v>10547.375088781995</x:v>
      </x:c>
      <x:c r="F171" s="20" t="n">
        <x:v>13593.151282380219</x:v>
      </x:c>
      <x:c r="G171" s="28" t="n">
        <x:f>IF(AND(ISNUMBER('Marseille'!$B$4),'Marseille'!$B$4&gt;=0,F171&gt;0),'Marseille'!$B$4/F171,"Not available")</x:f>
        <x:v>0.052379318467742804</x:v>
      </x:c>
      <x:c r="H171" s="28" t="n">
        <x:f>IF(AND(ISNUMBER('Marseille'!$B$4),'Marseille'!$B$4&gt;=0,L171&gt;0),'Marseille'!$B$4/L171,"Not available")</x:f>
        <x:v>0.013833408458585262</x:v>
      </x:c>
      <x:c r="I171" s="20" t="n">
        <x:v>6959.5</x:v>
      </x:c>
      <x:c r="J171" s="20" t="n">
        <x:v>9165.5</x:v>
      </x:c>
      <x:c r="K171" s="20" t="n">
        <x:v>62460.5</x:v>
      </x:c>
      <x:c r="L171" s="20" t="n">
        <x:v>51469.6</x:v>
      </x:c>
      <x:c r="M171" s="20" t="n">
        <x:v>26635.5</x:v>
      </x:c>
      <x:c r="N171" s="20" t="n">
        <x:v>34277.5</x:v>
      </x:c>
      <x:c r="O171" s="20" t="n">
        <x:v>25166.796794774298</x:v>
      </x:c>
      <x:c r="P171" s="22" t="n">
        <x:v>0.0423728813559322</x:v>
      </x:c>
      <x:c r="Q171" s="22" t="n">
        <x:v>0.003362124862913361</x:v>
      </x:c>
      <x:c r="R171" s="22" t="n">
        <x:v>0.004590967525734365</x:v>
      </x:c>
      <x:c r="S171" s="30" t="n">
        <x:v>43.29190747830045</x:v>
      </x:c>
      <x:c r="T171" s="30" t="n">
        <x:v>5.3625695051671665</x:v>
      </x:c>
      <x:c r="U171" s="20" t="n">
        <x:v>3943900</x:v>
      </x:c>
      <x:c r="V171" s="20" t="n">
        <x:v>2254300</x:v>
      </x:c>
      <x:c r="W171" s="37" t="str">
        <x:v>25000 / 0.5</x:v>
      </x:c>
      <x:c r="X171" s="11" t="str">
        <x:v>marseille-3943900-2254300</x:v>
      </x:c>
      <x:c r="Y171" s="26" t="str">
        <x:v>https://www.insee.fr/fr/statistiques/8735162?sommaire=8735243</x:v>
      </x:c>
      <x:c r="Z171" s="22" t="n">
        <x:v>1</x:v>
      </x:c>
      <x:c r="AA171" s="20" t="n">
        <x:v>41125</x:v>
      </x:c>
      <x:c r="AB171" s="20" t="n">
        <x:v>33884.600000000006</x:v>
      </x:c>
      <x:c r="AC171" s="20" t="n">
        <x:v>17426.5</x:v>
      </x:c>
      <x:c r="AD171" s="20" t="n">
        <x:v>22388.5</x:v>
      </x:c>
      <x:c r="AE171" s="20" t="n">
        <x:v>8390.343841235986</x:v>
      </x:c>
      <x:c r="AF171" s="20" t="n">
        <x:v>10819.889943242299</x:v>
      </x:c>
      <x:c r="AG171" s="22" t="n">
        <x:v>0.6584161189871999</x:v>
      </x:c>
      <x:c r="AH171" s="22" t="n">
        <x:v>0.6583420115951942</x:v>
      </x:c>
      <x:c r="AI171" s="22" t="n">
        <x:v>0.7954911786686918</x:v>
      </x:c>
      <x:c r="AJ171" s="22" t="n">
        <x:v>0.7959809847233371</x:v>
      </x:c>
      <x:c r="AK171" s="37" t="str">
        <x:v>Le Pharo</x:v>
      </x:c>
      <x:c r="AL171" s="11" t="str">
        <x:v>132070401</x:v>
      </x:c>
      <x:c r="AM171" s="20" t="n">
        <x:v>8</x:v>
      </x:c>
    </x:row>
    <x:row r="172" ht="34" customHeight="1">
      <x:c r="A172" s="25" t="str">
        <x:v>Le Pharo / Saint-Nicolas</x:v>
      </x:c>
      <x:c r="B172" s="21" t="n">
        <x:v>1500</x:v>
      </x:c>
      <x:c r="C172" s="21" t="n">
        <x:v>30000</x:v>
      </x:c>
      <x:c r="D172" s="36" t="n">
        <x:v>0.25</x:v>
      </x:c>
      <x:c r="E172" s="21" t="n">
        <x:v>6571.31840043951</x:v>
      </x:c>
      <x:c r="F172" s="21" t="n">
        <x:v>8523.129180901418</x:v>
      </x:c>
      <x:c r="G172" s="29" t="n">
        <x:f>IF(AND(ISNUMBER('Marseille'!$B$4),'Marseille'!$B$4&gt;=0,F172&gt;0),'Marseille'!$B$4/F172,"Not available")</x:f>
        <x:v>0.0835373939415873</x:v>
      </x:c>
      <x:c r="H172" s="29" t="n">
        <x:f>IF(AND(ISNUMBER('Marseille'!$B$4),'Marseille'!$B$4&gt;=0,L172&gt;0),'Marseille'!$B$4/L172,"Not available")</x:f>
        <x:v>0.013833408458585262</x:v>
      </x:c>
      <x:c r="I172" s="21" t="n">
        <x:v>6959.5</x:v>
      </x:c>
      <x:c r="J172" s="21" t="n">
        <x:v>9165.5</x:v>
      </x:c>
      <x:c r="K172" s="21" t="n">
        <x:v>62460.5</x:v>
      </x:c>
      <x:c r="L172" s="21" t="n">
        <x:v>51469.6</x:v>
      </x:c>
      <x:c r="M172" s="21" t="n">
        <x:v>26635.5</x:v>
      </x:c>
      <x:c r="N172" s="21" t="n">
        <x:v>34277.5</x:v>
      </x:c>
      <x:c r="O172" s="21" t="n">
        <x:v>25166.796794774298</x:v>
      </x:c>
      <x:c r="P172" s="23" t="n">
        <x:v>0.0423728813559322</x:v>
      </x:c>
      <x:c r="Q172" s="23" t="n">
        <x:v>0.003362124862913361</x:v>
      </x:c>
      <x:c r="R172" s="23" t="n">
        <x:v>0.006702740431114527</x:v>
      </x:c>
      <x:c r="S172" s="31" t="n">
        <x:v>43.29190747830045</x:v>
      </x:c>
      <x:c r="T172" s="31" t="n">
        <x:v>5.3625695051671665</x:v>
      </x:c>
      <x:c r="U172" s="21" t="n">
        <x:v>3943900</x:v>
      </x:c>
      <x:c r="V172" s="21" t="n">
        <x:v>2254300</x:v>
      </x:c>
      <x:c r="W172" s="38" t="str">
        <x:v>30000 / 0.25</x:v>
      </x:c>
      <x:c r="X172" s="19" t="str">
        <x:v>marseille-3943900-2254300</x:v>
      </x:c>
      <x:c r="Y172" s="27" t="str">
        <x:v>https://www.insee.fr/fr/statistiques/8735162?sommaire=8735243</x:v>
      </x:c>
      <x:c r="Z172" s="23" t="n">
        <x:v>1</x:v>
      </x:c>
      <x:c r="AA172" s="21" t="n">
        <x:v>41125</x:v>
      </x:c>
      <x:c r="AB172" s="21" t="n">
        <x:v>33884.600000000006</x:v>
      </x:c>
      <x:c r="AC172" s="21" t="n">
        <x:v>17426.5</x:v>
      </x:c>
      <x:c r="AD172" s="21" t="n">
        <x:v>22388.5</x:v>
      </x:c>
      <x:c r="AE172" s="21" t="n">
        <x:v>5989.457221470593</x:v>
      </x:c>
      <x:c r="AF172" s="21" t="n">
        <x:v>7772.6411879516545</x:v>
      </x:c>
      <x:c r="AG172" s="23" t="n">
        <x:v>0.6584161189871999</x:v>
      </x:c>
      <x:c r="AH172" s="23" t="n">
        <x:v>0.6583420115951942</x:v>
      </x:c>
      <x:c r="AI172" s="23" t="n">
        <x:v>0.9114544230682842</x:v>
      </x:c>
      <x:c r="AJ172" s="23" t="n">
        <x:v>0.9119468945007365</x:v>
      </x:c>
      <x:c r="AK172" s="38" t="str">
        <x:v>Le Pharo</x:v>
      </x:c>
      <x:c r="AL172" s="19" t="str">
        <x:v>132070401</x:v>
      </x:c>
      <x:c r="AM172" s="21" t="n">
        <x:v>9</x:v>
      </x:c>
    </x:row>
    <x:row r="173" ht="34" customHeight="1">
      <x:c r="A173" s="24" t="str">
        <x:v>Le Pharo / Saint-Nicolas</x:v>
      </x:c>
      <x:c r="B173" s="20" t="n">
        <x:v>1500</x:v>
      </x:c>
      <x:c r="C173" s="20" t="n">
        <x:v>30000</x:v>
      </x:c>
      <x:c r="D173" s="35" t="n">
        <x:v>0.35</x:v>
      </x:c>
      <x:c r="E173" s="20" t="n">
        <x:v>7044.718536594874</x:v>
      </x:c>
      <x:c r="F173" s="20" t="n">
        <x:v>9108.299086115878</x:v>
      </x:c>
      <x:c r="G173" s="28" t="n">
        <x:f>IF(AND(ISNUMBER('Marseille'!$B$4),'Marseille'!$B$4&gt;=0,F173&gt;0),'Marseille'!$B$4/F173,"Not available")</x:f>
        <x:v>0.07817046775345007</x:v>
      </x:c>
      <x:c r="H173" s="28" t="n">
        <x:f>IF(AND(ISNUMBER('Marseille'!$B$4),'Marseille'!$B$4&gt;=0,L173&gt;0),'Marseille'!$B$4/L173,"Not available")</x:f>
        <x:v>0.013833408458585262</x:v>
      </x:c>
      <x:c r="I173" s="20" t="n">
        <x:v>6959.5</x:v>
      </x:c>
      <x:c r="J173" s="20" t="n">
        <x:v>9165.5</x:v>
      </x:c>
      <x:c r="K173" s="20" t="n">
        <x:v>62460.5</x:v>
      </x:c>
      <x:c r="L173" s="20" t="n">
        <x:v>51469.6</x:v>
      </x:c>
      <x:c r="M173" s="20" t="n">
        <x:v>26635.5</x:v>
      </x:c>
      <x:c r="N173" s="20" t="n">
        <x:v>34277.5</x:v>
      </x:c>
      <x:c r="O173" s="20" t="n">
        <x:v>25166.796794774298</x:v>
      </x:c>
      <x:c r="P173" s="22" t="n">
        <x:v>0.0423728813559322</x:v>
      </x:c>
      <x:c r="Q173" s="22" t="n">
        <x:v>0.003362124862913361</x:v>
      </x:c>
      <x:c r="R173" s="22" t="n">
        <x:v>0.005876296992205324</x:v>
      </x:c>
      <x:c r="S173" s="30" t="n">
        <x:v>43.29190747830045</x:v>
      </x:c>
      <x:c r="T173" s="30" t="n">
        <x:v>5.3625695051671665</x:v>
      </x:c>
      <x:c r="U173" s="20" t="n">
        <x:v>3943900</x:v>
      </x:c>
      <x:c r="V173" s="20" t="n">
        <x:v>2254300</x:v>
      </x:c>
      <x:c r="W173" s="37" t="str">
        <x:v>30000 / 0.35</x:v>
      </x:c>
      <x:c r="X173" s="11" t="str">
        <x:v>marseille-3943900-2254300</x:v>
      </x:c>
      <x:c r="Y173" s="26" t="str">
        <x:v>https://www.insee.fr/fr/statistiques/8735162?sommaire=8735243</x:v>
      </x:c>
      <x:c r="Z173" s="22" t="n">
        <x:v>1</x:v>
      </x:c>
      <x:c r="AA173" s="20" t="n">
        <x:v>41125</x:v>
      </x:c>
      <x:c r="AB173" s="20" t="n">
        <x:v>33884.600000000006</x:v>
      </x:c>
      <x:c r="AC173" s="20" t="n">
        <x:v>17426.5</x:v>
      </x:c>
      <x:c r="AD173" s="20" t="n">
        <x:v>22388.5</x:v>
      </x:c>
      <x:c r="AE173" s="20" t="n">
        <x:v>6118.04299543082</x:v>
      </x:c>
      <x:c r="AF173" s="20" t="n">
        <x:v>7916.910759132697</x:v>
      </x:c>
      <x:c r="AG173" s="22" t="n">
        <x:v>0.6584161189871999</x:v>
      </x:c>
      <x:c r="AH173" s="22" t="n">
        <x:v>0.6583420115951942</x:v>
      </x:c>
      <x:c r="AI173" s="22" t="n">
        <x:v>0.8684581170489217</x:v>
      </x:c>
      <x:c r="AJ173" s="22" t="n">
        <x:v>0.8691974960726467</x:v>
      </x:c>
      <x:c r="AK173" s="37" t="str">
        <x:v>Le Pharo</x:v>
      </x:c>
      <x:c r="AL173" s="11" t="str">
        <x:v>132070401</x:v>
      </x:c>
      <x:c r="AM173" s="20" t="n">
        <x:v>9</x:v>
      </x:c>
    </x:row>
    <x:row r="174" ht="34" customHeight="1">
      <x:c r="A174" s="25" t="str">
        <x:v>Le Pharo / Saint-Nicolas</x:v>
      </x:c>
      <x:c r="B174" s="21" t="n">
        <x:v>1500</x:v>
      </x:c>
      <x:c r="C174" s="21" t="n">
        <x:v>30000</x:v>
      </x:c>
      <x:c r="D174" s="36" t="n">
        <x:v>0.5</x:v>
      </x:c>
      <x:c r="E174" s="21" t="n">
        <x:v>7327.011521127064</x:v>
      </x:c>
      <x:c r="F174" s="21" t="n">
        <x:v>9454.221011493573</x:v>
      </x:c>
      <x:c r="G174" s="29" t="n">
        <x:f>IF(AND(ISNUMBER('Marseille'!$B$4),'Marseille'!$B$4&gt;=0,F174&gt;0),'Marseille'!$B$4/F174,"Not available")</x:f>
        <x:v>0.07531027666207674</x:v>
      </x:c>
      <x:c r="H174" s="29" t="n">
        <x:f>IF(AND(ISNUMBER('Marseille'!$B$4),'Marseille'!$B$4&gt;=0,L174&gt;0),'Marseille'!$B$4/L174,"Not available")</x:f>
        <x:v>0.013833408458585262</x:v>
      </x:c>
      <x:c r="I174" s="21" t="n">
        <x:v>6959.5</x:v>
      </x:c>
      <x:c r="J174" s="21" t="n">
        <x:v>9165.5</x:v>
      </x:c>
      <x:c r="K174" s="21" t="n">
        <x:v>62460.5</x:v>
      </x:c>
      <x:c r="L174" s="21" t="n">
        <x:v>51469.6</x:v>
      </x:c>
      <x:c r="M174" s="21" t="n">
        <x:v>26635.5</x:v>
      </x:c>
      <x:c r="N174" s="21" t="n">
        <x:v>34277.5</x:v>
      </x:c>
      <x:c r="O174" s="21" t="n">
        <x:v>25166.796794774298</x:v>
      </x:c>
      <x:c r="P174" s="23" t="n">
        <x:v>0.0423728813559322</x:v>
      </x:c>
      <x:c r="Q174" s="23" t="n">
        <x:v>0.003362124862913361</x:v>
      </x:c>
      <x:c r="R174" s="23" t="n">
        <x:v>0.00513549181161518</x:v>
      </x:c>
      <x:c r="S174" s="31" t="n">
        <x:v>43.29190747830045</x:v>
      </x:c>
      <x:c r="T174" s="31" t="n">
        <x:v>5.3625695051671665</x:v>
      </x:c>
      <x:c r="U174" s="21" t="n">
        <x:v>3943900</x:v>
      </x:c>
      <x:c r="V174" s="21" t="n">
        <x:v>2254300</x:v>
      </x:c>
      <x:c r="W174" s="38" t="str">
        <x:v>30000 / 0.5</x:v>
      </x:c>
      <x:c r="X174" s="19" t="str">
        <x:v>marseille-3943900-2254300</x:v>
      </x:c>
      <x:c r="Y174" s="27" t="str">
        <x:v>https://www.insee.fr/fr/statistiques/8735162?sommaire=8735243</x:v>
      </x:c>
      <x:c r="Z174" s="23" t="n">
        <x:v>1</x:v>
      </x:c>
      <x:c r="AA174" s="21" t="n">
        <x:v>41125</x:v>
      </x:c>
      <x:c r="AB174" s="21" t="n">
        <x:v>33884.600000000006</x:v>
      </x:c>
      <x:c r="AC174" s="21" t="n">
        <x:v>17426.5</x:v>
      </x:c>
      <x:c r="AD174" s="21" t="n">
        <x:v>22388.5</x:v>
      </x:c>
      <x:c r="AE174" s="21" t="n">
        <x:v>6010.860665376893</x:v>
      </x:c>
      <x:c r="AF174" s="21" t="n">
        <x:v>7762.192098151088</x:v>
      </x:c>
      <x:c r="AG174" s="23" t="n">
        <x:v>0.6584161189871999</x:v>
      </x:c>
      <x:c r="AH174" s="23" t="n">
        <x:v>0.6583420115951942</x:v>
      </x:c>
      <x:c r="AI174" s="23" t="n">
        <x:v>0.8203700305431325</x:v>
      </x:c>
      <x:c r="AJ174" s="23" t="n">
        <x:v>0.8210292618201466</x:v>
      </x:c>
      <x:c r="AK174" s="38" t="str">
        <x:v>Le Pharo</x:v>
      </x:c>
      <x:c r="AL174" s="19" t="str">
        <x:v>132070401</x:v>
      </x:c>
      <x:c r="AM174" s="21" t="n">
        <x:v>8</x:v>
      </x:c>
    </x:row>
    <x:row r="175" ht="34" customHeight="1">
      <x:c r="A175" s="24" t="str">
        <x:v>Le Pharo / Saint-Nicolas</x:v>
      </x:c>
      <x:c r="B175" s="20" t="n">
        <x:v>1500</x:v>
      </x:c>
      <x:c r="C175" s="20" t="n">
        <x:v>35000</x:v>
      </x:c>
      <x:c r="D175" s="35" t="n">
        <x:v>0.25</x:v>
      </x:c>
      <x:c r="E175" s="20" t="n">
        <x:v>3211.8185327933115</x:v>
      </x:c>
      <x:c r="F175" s="20" t="n">
        <x:v>4191.605968975904</x:v>
      </x:c>
      <x:c r="G175" s="28" t="n">
        <x:f>IF(AND(ISNUMBER('Marseille'!$B$4),'Marseille'!$B$4&gt;=0,F175&gt;0),'Marseille'!$B$4/F175,"Not available")</x:f>
        <x:v>0.16986329470609957</x:v>
      </x:c>
      <x:c r="H175" s="28" t="n">
        <x:f>IF(AND(ISNUMBER('Marseille'!$B$4),'Marseille'!$B$4&gt;=0,L175&gt;0),'Marseille'!$B$4/L175,"Not available")</x:f>
        <x:v>0.013833408458585262</x:v>
      </x:c>
      <x:c r="I175" s="20" t="n">
        <x:v>6959.5</x:v>
      </x:c>
      <x:c r="J175" s="20" t="n">
        <x:v>9165.5</x:v>
      </x:c>
      <x:c r="K175" s="20" t="n">
        <x:v>62460.5</x:v>
      </x:c>
      <x:c r="L175" s="20" t="n">
        <x:v>51469.6</x:v>
      </x:c>
      <x:c r="M175" s="20" t="n">
        <x:v>26635.5</x:v>
      </x:c>
      <x:c r="N175" s="20" t="n">
        <x:v>34277.5</x:v>
      </x:c>
      <x:c r="O175" s="20" t="n">
        <x:v>25166.796794774298</x:v>
      </x:c>
      <x:c r="P175" s="22" t="n">
        <x:v>0.0423728813559322</x:v>
      </x:c>
      <x:c r="Q175" s="22" t="n">
        <x:v>0.003362124862913361</x:v>
      </x:c>
      <x:c r="R175" s="22" t="n">
        <x:v>0.00957413609516601</x:v>
      </x:c>
      <x:c r="S175" s="30" t="n">
        <x:v>43.29190747830045</x:v>
      </x:c>
      <x:c r="T175" s="30" t="n">
        <x:v>5.3625695051671665</x:v>
      </x:c>
      <x:c r="U175" s="20" t="n">
        <x:v>3943900</x:v>
      </x:c>
      <x:c r="V175" s="20" t="n">
        <x:v>2254300</x:v>
      </x:c>
      <x:c r="W175" s="37" t="str">
        <x:v>35000 / 0.25</x:v>
      </x:c>
      <x:c r="X175" s="11" t="str">
        <x:v>marseille-3943900-2254300</x:v>
      </x:c>
      <x:c r="Y175" s="26" t="str">
        <x:v>https://www.insee.fr/fr/statistiques/8735162?sommaire=8735243</x:v>
      </x:c>
      <x:c r="Z175" s="22" t="n">
        <x:v>1</x:v>
      </x:c>
      <x:c r="AA175" s="20" t="n">
        <x:v>41125</x:v>
      </x:c>
      <x:c r="AB175" s="20" t="n">
        <x:v>33884.600000000006</x:v>
      </x:c>
      <x:c r="AC175" s="20" t="n">
        <x:v>17426.5</x:v>
      </x:c>
      <x:c r="AD175" s="20" t="n">
        <x:v>22388.5</x:v>
      </x:c>
      <x:c r="AE175" s="20" t="n">
        <x:v>3008.2371781405977</x:v>
      </x:c>
      <x:c r="AF175" s="20" t="n">
        <x:v>3927.111498327283</x:v>
      </x:c>
      <x:c r="AG175" s="22" t="n">
        <x:v>0.6584161189871999</x:v>
      </x:c>
      <x:c r="AH175" s="22" t="n">
        <x:v>0.6583420115951942</x:v>
      </x:c>
      <x:c r="AI175" s="22" t="n">
        <x:v>0.9366149262250942</x:v>
      </x:c>
      <x:c r="AJ175" s="22" t="n">
        <x:v>0.9368990137416846</x:v>
      </x:c>
      <x:c r="AK175" s="37" t="str">
        <x:v>Le Pharo</x:v>
      </x:c>
      <x:c r="AL175" s="11" t="str">
        <x:v>132070401</x:v>
      </x:c>
      <x:c r="AM175" s="20" t="n">
        <x:v>10</x:v>
      </x:c>
    </x:row>
    <x:row r="176" ht="34" customHeight="1">
      <x:c r="A176" s="25" t="str">
        <x:v>Le Pharo / Saint-Nicolas</x:v>
      </x:c>
      <x:c r="B176" s="21" t="n">
        <x:v>1500</x:v>
      </x:c>
      <x:c r="C176" s="21" t="n">
        <x:v>35000</x:v>
      </x:c>
      <x:c r="D176" s="36" t="n">
        <x:v>0.35</x:v>
      </x:c>
      <x:c r="E176" s="21" t="n">
        <x:v>4165.778110251626</x:v>
      </x:c>
      <x:c r="F176" s="21" t="n">
        <x:v>5402.172843702984</x:v>
      </x:c>
      <x:c r="G176" s="29" t="n">
        <x:f>IF(AND(ISNUMBER('Marseille'!$B$4),'Marseille'!$B$4&gt;=0,F176&gt;0),'Marseille'!$B$4/F176,"Not available")</x:f>
        <x:v>0.13179881884563158</x:v>
      </x:c>
      <x:c r="H176" s="29" t="n">
        <x:f>IF(AND(ISNUMBER('Marseille'!$B$4),'Marseille'!$B$4&gt;=0,L176&gt;0),'Marseille'!$B$4/L176,"Not available")</x:f>
        <x:v>0.013833408458585262</x:v>
      </x:c>
      <x:c r="I176" s="21" t="n">
        <x:v>6959.5</x:v>
      </x:c>
      <x:c r="J176" s="21" t="n">
        <x:v>9165.5</x:v>
      </x:c>
      <x:c r="K176" s="21" t="n">
        <x:v>62460.5</x:v>
      </x:c>
      <x:c r="L176" s="21" t="n">
        <x:v>51469.6</x:v>
      </x:c>
      <x:c r="M176" s="21" t="n">
        <x:v>26635.5</x:v>
      </x:c>
      <x:c r="N176" s="21" t="n">
        <x:v>34277.5</x:v>
      </x:c>
      <x:c r="O176" s="21" t="n">
        <x:v>25166.796794774298</x:v>
      </x:c>
      <x:c r="P176" s="23" t="n">
        <x:v>0.0423728813559322</x:v>
      </x:c>
      <x:c r="Q176" s="23" t="n">
        <x:v>0.003362124862913361</x:v>
      </x:c>
      <x:c r="R176" s="23" t="n">
        <x:v>0.00717108960688901</x:v>
      </x:c>
      <x:c r="S176" s="31" t="n">
        <x:v>43.29190747830045</x:v>
      </x:c>
      <x:c r="T176" s="31" t="n">
        <x:v>5.3625695051671665</x:v>
      </x:c>
      <x:c r="U176" s="21" t="n">
        <x:v>3943900</x:v>
      </x:c>
      <x:c r="V176" s="21" t="n">
        <x:v>2254300</x:v>
      </x:c>
      <x:c r="W176" s="38" t="str">
        <x:v>35000 / 0.35</x:v>
      </x:c>
      <x:c r="X176" s="19" t="str">
        <x:v>marseille-3943900-2254300</x:v>
      </x:c>
      <x:c r="Y176" s="27" t="str">
        <x:v>https://www.insee.fr/fr/statistiques/8735162?sommaire=8735243</x:v>
      </x:c>
      <x:c r="Z176" s="23" t="n">
        <x:v>1</x:v>
      </x:c>
      <x:c r="AA176" s="21" t="n">
        <x:v>41125</x:v>
      </x:c>
      <x:c r="AB176" s="21" t="n">
        <x:v>33884.600000000006</x:v>
      </x:c>
      <x:c r="AC176" s="21" t="n">
        <x:v>17426.5</x:v>
      </x:c>
      <x:c r="AD176" s="21" t="n">
        <x:v>22388.5</x:v>
      </x:c>
      <x:c r="AE176" s="21" t="n">
        <x:v>3724.006188402499</x:v>
      </x:c>
      <x:c r="AF176" s="21" t="n">
        <x:v>4833.127706667245</x:v>
      </x:c>
      <x:c r="AG176" s="23" t="n">
        <x:v>0.6584161189871999</x:v>
      </x:c>
      <x:c r="AH176" s="23" t="n">
        <x:v>0.6583420115951942</x:v>
      </x:c>
      <x:c r="AI176" s="23" t="n">
        <x:v>0.8939521236712143</x:v>
      </x:c>
      <x:c r="AJ176" s="23" t="n">
        <x:v>0.8946636559955603</x:v>
      </x:c>
      <x:c r="AK176" s="38" t="str">
        <x:v>Le Pharo</x:v>
      </x:c>
      <x:c r="AL176" s="19" t="str">
        <x:v>132070401</x:v>
      </x:c>
      <x:c r="AM176" s="21" t="n">
        <x:v>9</x:v>
      </x:c>
    </x:row>
    <x:row r="177" ht="34" customHeight="1">
      <x:c r="A177" s="24" t="str">
        <x:v>Le Pharo / Saint-Nicolas</x:v>
      </x:c>
      <x:c r="B177" s="20" t="n">
        <x:v>1500</x:v>
      </x:c>
      <x:c r="C177" s="20" t="n">
        <x:v>35000</x:v>
      </x:c>
      <x:c r="D177" s="35" t="n">
        <x:v>0.5</x:v>
      </x:c>
      <x:c r="E177" s="20" t="n">
        <x:v>5038.782719517016</x:v>
      </x:c>
      <x:c r="F177" s="20" t="n">
        <x:v>6509.878456212452</x:v>
      </x:c>
      <x:c r="G177" s="28" t="n">
        <x:f>IF(AND(ISNUMBER('Marseille'!$B$4),'Marseille'!$B$4&gt;=0,F177&gt;0),'Marseille'!$B$4/F177,"Not available")</x:f>
        <x:v>0.10937224170760519</x:v>
      </x:c>
      <x:c r="H177" s="28" t="n">
        <x:f>IF(AND(ISNUMBER('Marseille'!$B$4),'Marseille'!$B$4&gt;=0,L177&gt;0),'Marseille'!$B$4/L177,"Not available")</x:f>
        <x:v>0.013833408458585262</x:v>
      </x:c>
      <x:c r="I177" s="20" t="n">
        <x:v>6959.5</x:v>
      </x:c>
      <x:c r="J177" s="20" t="n">
        <x:v>9165.5</x:v>
      </x:c>
      <x:c r="K177" s="20" t="n">
        <x:v>62460.5</x:v>
      </x:c>
      <x:c r="L177" s="20" t="n">
        <x:v>51469.6</x:v>
      </x:c>
      <x:c r="M177" s="20" t="n">
        <x:v>26635.5</x:v>
      </x:c>
      <x:c r="N177" s="20" t="n">
        <x:v>34277.5</x:v>
      </x:c>
      <x:c r="O177" s="20" t="n">
        <x:v>25166.796794774298</x:v>
      </x:c>
      <x:c r="P177" s="22" t="n">
        <x:v>0.0423728813559322</x:v>
      </x:c>
      <x:c r="Q177" s="22" t="n">
        <x:v>0.003362124862913361</x:v>
      </x:c>
      <x:c r="R177" s="22" t="n">
        <x:v>0.005707470820062839</x:v>
      </x:c>
      <x:c r="S177" s="30" t="n">
        <x:v>43.29190747830045</x:v>
      </x:c>
      <x:c r="T177" s="30" t="n">
        <x:v>5.3625695051671665</x:v>
      </x:c>
      <x:c r="U177" s="20" t="n">
        <x:v>3943900</x:v>
      </x:c>
      <x:c r="V177" s="20" t="n">
        <x:v>2254300</x:v>
      </x:c>
      <x:c r="W177" s="37" t="str">
        <x:v>35000 / 0.5</x:v>
      </x:c>
      <x:c r="X177" s="11" t="str">
        <x:v>marseille-3943900-2254300</x:v>
      </x:c>
      <x:c r="Y177" s="26" t="str">
        <x:v>https://www.insee.fr/fr/statistiques/8735162?sommaire=8735243</x:v>
      </x:c>
      <x:c r="Z177" s="22" t="n">
        <x:v>1</x:v>
      </x:c>
      <x:c r="AA177" s="20" t="n">
        <x:v>41125</x:v>
      </x:c>
      <x:c r="AB177" s="20" t="n">
        <x:v>33884.600000000006</x:v>
      </x:c>
      <x:c r="AC177" s="20" t="n">
        <x:v>17426.5</x:v>
      </x:c>
      <x:c r="AD177" s="20" t="n">
        <x:v>22388.5</x:v>
      </x:c>
      <x:c r="AE177" s="20" t="n">
        <x:v>4233.0127276913745</x:v>
      </x:c>
      <x:c r="AF177" s="20" t="n">
        <x:v>5473.802846177668</x:v>
      </x:c>
      <x:c r="AG177" s="22" t="n">
        <x:v>0.6584161189871999</x:v>
      </x:c>
      <x:c r="AH177" s="22" t="n">
        <x:v>0.6583420115951942</x:v>
      </x:c>
      <x:c r="AI177" s="22" t="n">
        <x:v>0.8400863786595512</x:v>
      </x:c>
      <x:c r="AJ177" s="22" t="n">
        <x:v>0.8408456291459565</x:v>
      </x:c>
      <x:c r="AK177" s="37" t="str">
        <x:v>Le Pharo</x:v>
      </x:c>
      <x:c r="AL177" s="11" t="str">
        <x:v>132070401</x:v>
      </x:c>
      <x:c r="AM177" s="20" t="n">
        <x:v>8</x:v>
      </x:c>
    </x:row>
    <x:row r="178" ht="34" customHeight="1">
      <x:c r="A178" s="25" t="str">
        <x:v>Le Pharo / Saint-Nicolas</x:v>
      </x:c>
      <x:c r="B178" s="21" t="n">
        <x:v>3000</x:v>
      </x:c>
      <x:c r="C178" s="21" t="n">
        <x:v>25000</x:v>
      </x:c>
      <x:c r="D178" s="36" t="n">
        <x:v>0.25</x:v>
      </x:c>
      <x:c r="E178" s="21" t="n">
        <x:v>33067.191093774425</x:v>
      </x:c>
      <x:c r="F178" s="21" t="n">
        <x:v>42675.33859429431</x:v>
      </x:c>
      <x:c r="G178" s="29" t="n">
        <x:f>IF(AND(ISNUMBER('Marseille'!$B$4),'Marseille'!$B$4&gt;=0,F178&gt;0),'Marseille'!$B$4/F178,"Not available")</x:f>
        <x:v>0.01668410898314921</x:v>
      </x:c>
      <x:c r="H178" s="29" t="n">
        <x:f>IF(AND(ISNUMBER('Marseille'!$B$4),'Marseille'!$B$4&gt;=0,L178&gt;0),'Marseille'!$B$4/L178,"Not available")</x:f>
        <x:v>0.0041913812956077615</x:v>
      </x:c>
      <x:c r="I178" s="21" t="n">
        <x:v>16814</x:v>
      </x:c>
      <x:c r="J178" s="21" t="n">
        <x:v>22442.6</x:v>
      </x:c>
      <x:c r="K178" s="21" t="n">
        <x:v>212190</x:v>
      </x:c>
      <x:c r="L178" s="21" t="n">
        <x:v>169872.40000000002</x:v>
      </x:c>
      <x:c r="M178" s="21" t="n">
        <x:v>89349.5</x:v>
      </x:c>
      <x:c r="N178" s="21" t="n">
        <x:v>114617.1</x:v>
      </x:c>
      <x:c r="O178" s="21" t="n">
        <x:v>23555.424804656206</x:v>
      </x:c>
      <x:c r="P178" s="23" t="n">
        <x:v>0.043835616438356165</x:v>
      </x:c>
      <x:c r="Q178" s="23" t="n">
        <x:v>0.0018426881568405673</x:v>
      </x:c>
      <x:c r="R178" s="23" t="n">
        <x:v>0.0031072521855543163</x:v>
      </x:c>
      <x:c r="S178" s="31" t="n">
        <x:v>43.29190747830045</x:v>
      </x:c>
      <x:c r="T178" s="31" t="n">
        <x:v>5.3625695051671665</x:v>
      </x:c>
      <x:c r="U178" s="21" t="n">
        <x:v>3943900</x:v>
      </x:c>
      <x:c r="V178" s="21" t="n">
        <x:v>2254300</x:v>
      </x:c>
      <x:c r="W178" s="38" t="str">
        <x:v>25000 / 0.25</x:v>
      </x:c>
      <x:c r="X178" s="19" t="str">
        <x:v>marseille-3943900-2254300</x:v>
      </x:c>
      <x:c r="Y178" s="27" t="str">
        <x:v>https://www.insee.fr/fr/statistiques/8735162?sommaire=8735243</x:v>
      </x:c>
      <x:c r="Z178" s="23" t="n">
        <x:v>1</x:v>
      </x:c>
      <x:c r="AA178" s="21" t="n">
        <x:v>92957.5</x:v>
      </x:c>
      <x:c r="AB178" s="21" t="n">
        <x:v>76552.3</x:v>
      </x:c>
      <x:c r="AC178" s="21" t="n">
        <x:v>38625</x:v>
      </x:c>
      <x:c r="AD178" s="21" t="n">
        <x:v>49755.5</x:v>
      </x:c>
      <x:c r="AE178" s="21" t="n">
        <x:v>22818.648620360018</x:v>
      </x:c>
      <x:c r="AF178" s="21" t="n">
        <x:v>29747.0016482574</x:v>
      </x:c>
      <x:c r="AG178" s="23" t="n">
        <x:v>0.4380861492059004</x:v>
      </x:c>
      <x:c r="AH178" s="23" t="n">
        <x:v>0.45064589656707027</x:v>
      </x:c>
      <x:c r="AI178" s="23" t="n">
        <x:v>0.6900691551226464</x:v>
      </x:c>
      <x:c r="AJ178" s="23" t="n">
        <x:v>0.6970536761537158</x:v>
      </x:c>
      <x:c r="AK178" s="38" t="str">
        <x:v>Le Pharo</x:v>
      </x:c>
      <x:c r="AL178" s="19" t="str">
        <x:v>132070401</x:v>
      </x:c>
      <x:c r="AM178" s="21" t="n">
        <x:v>10</x:v>
      </x:c>
    </x:row>
    <x:row r="179" ht="34" customHeight="1">
      <x:c r="A179" s="24" t="str">
        <x:v>Le Pharo / Saint-Nicolas</x:v>
      </x:c>
      <x:c r="B179" s="20" t="n">
        <x:v>3000</x:v>
      </x:c>
      <x:c r="C179" s="20" t="n">
        <x:v>25000</x:v>
      </x:c>
      <x:c r="D179" s="35" t="n">
        <x:v>0.35</x:v>
      </x:c>
      <x:c r="E179" s="20" t="n">
        <x:v>32390.79452942258</x:v>
      </x:c>
      <x:c r="F179" s="20" t="n">
        <x:v>41736.94175634635</x:v>
      </x:c>
      <x:c r="G179" s="28" t="n">
        <x:f>IF(AND(ISNUMBER('Marseille'!$B$4),'Marseille'!$B$4&gt;=0,F179&gt;0),'Marseille'!$B$4/F179,"Not available")</x:f>
        <x:v>0.017059227869558415</x:v>
      </x:c>
      <x:c r="H179" s="28" t="n">
        <x:f>IF(AND(ISNUMBER('Marseille'!$B$4),'Marseille'!$B$4&gt;=0,L179&gt;0),'Marseille'!$B$4/L179,"Not available")</x:f>
        <x:v>0.0041913812956077615</x:v>
      </x:c>
      <x:c r="I179" s="20" t="n">
        <x:v>16814</x:v>
      </x:c>
      <x:c r="J179" s="20" t="n">
        <x:v>22442.6</x:v>
      </x:c>
      <x:c r="K179" s="20" t="n">
        <x:v>212190</x:v>
      </x:c>
      <x:c r="L179" s="20" t="n">
        <x:v>169872.40000000002</x:v>
      </x:c>
      <x:c r="M179" s="20" t="n">
        <x:v>89349.5</x:v>
      </x:c>
      <x:c r="N179" s="20" t="n">
        <x:v>114617.1</x:v>
      </x:c>
      <x:c r="O179" s="20" t="n">
        <x:v>23555.424804656206</x:v>
      </x:c>
      <x:c r="P179" s="22" t="n">
        <x:v>0.043835616438356165</x:v>
      </x:c>
      <x:c r="Q179" s="22" t="n">
        <x:v>0.0018426881568405673</x:v>
      </x:c>
      <x:c r="R179" s="22" t="n">
        <x:v>0.003017053185751934</x:v>
      </x:c>
      <x:c r="S179" s="30" t="n">
        <x:v>43.29190747830045</x:v>
      </x:c>
      <x:c r="T179" s="30" t="n">
        <x:v>5.3625695051671665</x:v>
      </x:c>
      <x:c r="U179" s="20" t="n">
        <x:v>3943900</x:v>
      </x:c>
      <x:c r="V179" s="20" t="n">
        <x:v>2254300</x:v>
      </x:c>
      <x:c r="W179" s="37" t="str">
        <x:v>25000 / 0.35</x:v>
      </x:c>
      <x:c r="X179" s="11" t="str">
        <x:v>marseille-3943900-2254300</x:v>
      </x:c>
      <x:c r="Y179" s="26" t="str">
        <x:v>https://www.insee.fr/fr/statistiques/8735162?sommaire=8735243</x:v>
      </x:c>
      <x:c r="Z179" s="22" t="n">
        <x:v>1</x:v>
      </x:c>
      <x:c r="AA179" s="20" t="n">
        <x:v>92957.5</x:v>
      </x:c>
      <x:c r="AB179" s="20" t="n">
        <x:v>76552.3</x:v>
      </x:c>
      <x:c r="AC179" s="20" t="n">
        <x:v>38625</x:v>
      </x:c>
      <x:c r="AD179" s="20" t="n">
        <x:v>49755.5</x:v>
      </x:c>
      <x:c r="AE179" s="20" t="n">
        <x:v>20902.63614901721</x:v>
      </x:c>
      <x:c r="AF179" s="20" t="n">
        <x:v>27219.429220370977</x:v>
      </x:c>
      <x:c r="AG179" s="22" t="n">
        <x:v>0.4380861492059004</x:v>
      </x:c>
      <x:c r="AH179" s="22" t="n">
        <x:v>0.45064589656707027</x:v>
      </x:c>
      <x:c r="AI179" s="22" t="n">
        <x:v>0.6453264408204017</x:v>
      </x:c>
      <x:c r="AJ179" s="22" t="n">
        <x:v>0.6521663561090243</x:v>
      </x:c>
      <x:c r="AK179" s="37" t="str">
        <x:v>Le Pharo</x:v>
      </x:c>
      <x:c r="AL179" s="11" t="str">
        <x:v>132070401</x:v>
      </x:c>
      <x:c r="AM179" s="20" t="n">
        <x:v>10</x:v>
      </x:c>
    </x:row>
    <x:row r="180" ht="34" customHeight="1">
      <x:c r="A180" s="25" t="str">
        <x:v>Le Pharo / Saint-Nicolas</x:v>
      </x:c>
      <x:c r="B180" s="21" t="n">
        <x:v>3000</x:v>
      </x:c>
      <x:c r="C180" s="21" t="n">
        <x:v>25000</x:v>
      </x:c>
      <x:c r="D180" s="36" t="n">
        <x:v>0.5</x:v>
      </x:c>
      <x:c r="E180" s="21" t="n">
        <x:v>31113.633037546766</x:v>
      </x:c>
      <x:c r="F180" s="21" t="n">
        <x:v>40037.89003025228</x:v>
      </x:c>
      <x:c r="G180" s="29" t="n">
        <x:f>IF(AND(ISNUMBER('Marseille'!$B$4),'Marseille'!$B$4&gt;=0,F180&gt;0),'Marseille'!$B$4/F180,"Not available")</x:f>
        <x:v>0.017783154893078006</x:v>
      </x:c>
      <x:c r="H180" s="29" t="n">
        <x:f>IF(AND(ISNUMBER('Marseille'!$B$4),'Marseille'!$B$4&gt;=0,L180&gt;0),'Marseille'!$B$4/L180,"Not available")</x:f>
        <x:v>0.0041913812956077615</x:v>
      </x:c>
      <x:c r="I180" s="21" t="n">
        <x:v>16814</x:v>
      </x:c>
      <x:c r="J180" s="21" t="n">
        <x:v>22442.6</x:v>
      </x:c>
      <x:c r="K180" s="21" t="n">
        <x:v>212190</x:v>
      </x:c>
      <x:c r="L180" s="21" t="n">
        <x:v>169872.40000000002</x:v>
      </x:c>
      <x:c r="M180" s="21" t="n">
        <x:v>89349.5</x:v>
      </x:c>
      <x:c r="N180" s="21" t="n">
        <x:v>114617.1</x:v>
      </x:c>
      <x:c r="O180" s="21" t="n">
        <x:v>23555.424804656206</x:v>
      </x:c>
      <x:c r="P180" s="23" t="n">
        <x:v>0.043835616438356165</x:v>
      </x:c>
      <x:c r="Q180" s="23" t="n">
        <x:v>0.0018426881568405673</x:v>
      </x:c>
      <x:c r="R180" s="23" t="n">
        <x:v>0.002823136091588062</x:v>
      </x:c>
      <x:c r="S180" s="31" t="n">
        <x:v>43.29190747830045</x:v>
      </x:c>
      <x:c r="T180" s="31" t="n">
        <x:v>5.3625695051671665</x:v>
      </x:c>
      <x:c r="U180" s="21" t="n">
        <x:v>3943900</x:v>
      </x:c>
      <x:c r="V180" s="21" t="n">
        <x:v>2254300</x:v>
      </x:c>
      <x:c r="W180" s="38" t="str">
        <x:v>25000 / 0.5</x:v>
      </x:c>
      <x:c r="X180" s="19" t="str">
        <x:v>marseille-3943900-2254300</x:v>
      </x:c>
      <x:c r="Y180" s="27" t="str">
        <x:v>https://www.insee.fr/fr/statistiques/8735162?sommaire=8735243</x:v>
      </x:c>
      <x:c r="Z180" s="23" t="n">
        <x:v>1</x:v>
      </x:c>
      <x:c r="AA180" s="21" t="n">
        <x:v>92957.5</x:v>
      </x:c>
      <x:c r="AB180" s="21" t="n">
        <x:v>76552.3</x:v>
      </x:c>
      <x:c r="AC180" s="21" t="n">
        <x:v>38625</x:v>
      </x:c>
      <x:c r="AD180" s="21" t="n">
        <x:v>49755.5</x:v>
      </x:c>
      <x:c r="AE180" s="21" t="n">
        <x:v>18642.440391037744</x:v>
      </x:c>
      <x:c r="AF180" s="21" t="n">
        <x:v>24238.630395178116</x:v>
      </x:c>
      <x:c r="AG180" s="23" t="n">
        <x:v>0.4380861492059004</x:v>
      </x:c>
      <x:c r="AH180" s="23" t="n">
        <x:v>0.45064589656707027</x:v>
      </x:c>
      <x:c r="AI180" s="23" t="n">
        <x:v>0.5991727281909106</x:v>
      </x:c>
      <x:c r="AJ180" s="23" t="n">
        <x:v>0.605392301563934</x:v>
      </x:c>
      <x:c r="AK180" s="38" t="str">
        <x:v>Le Pharo</x:v>
      </x:c>
      <x:c r="AL180" s="19" t="str">
        <x:v>132070401</x:v>
      </x:c>
      <x:c r="AM180" s="21" t="n">
        <x:v>9</x:v>
      </x:c>
    </x:row>
    <x:row r="181" ht="34" customHeight="1">
      <x:c r="A181" s="24" t="str">
        <x:v>Le Pharo / Saint-Nicolas</x:v>
      </x:c>
      <x:c r="B181" s="20" t="n">
        <x:v>3000</x:v>
      </x:c>
      <x:c r="C181" s="20" t="n">
        <x:v>30000</x:v>
      </x:c>
      <x:c r="D181" s="35" t="n">
        <x:v>0.25</x:v>
      </x:c>
      <x:c r="E181" s="20" t="n">
        <x:v>17503.93497783253</x:v>
      </x:c>
      <x:c r="F181" s="20" t="n">
        <x:v>22845.141263229714</x:v>
      </x:c>
      <x:c r="G181" s="28" t="n">
        <x:f>IF(AND(ISNUMBER('Marseille'!$B$4),'Marseille'!$B$4&gt;=0,F181&gt;0),'Marseille'!$B$4/F181,"Not available")</x:f>
        <x:v>0.03116636451471614</x:v>
      </x:c>
      <x:c r="H181" s="28" t="n">
        <x:f>IF(AND(ISNUMBER('Marseille'!$B$4),'Marseille'!$B$4&gt;=0,L181&gt;0),'Marseille'!$B$4/L181,"Not available")</x:f>
        <x:v>0.0041913812956077615</x:v>
      </x:c>
      <x:c r="I181" s="20" t="n">
        <x:v>16814</x:v>
      </x:c>
      <x:c r="J181" s="20" t="n">
        <x:v>22442.6</x:v>
      </x:c>
      <x:c r="K181" s="20" t="n">
        <x:v>212190</x:v>
      </x:c>
      <x:c r="L181" s="20" t="n">
        <x:v>169872.40000000002</x:v>
      </x:c>
      <x:c r="M181" s="20" t="n">
        <x:v>89349.5</x:v>
      </x:c>
      <x:c r="N181" s="20" t="n">
        <x:v>114617.1</x:v>
      </x:c>
      <x:c r="O181" s="20" t="n">
        <x:v>23555.424804656206</x:v>
      </x:c>
      <x:c r="P181" s="22" t="n">
        <x:v>0.043835616438356165</x:v>
      </x:c>
      <x:c r="Q181" s="22" t="n">
        <x:v>0.0018426881568405673</x:v>
      </x:c>
      <x:c r="R181" s="22" t="n">
        <x:v>0.004744790083972148</x:v>
      </x:c>
      <x:c r="S181" s="30" t="n">
        <x:v>43.29190747830045</x:v>
      </x:c>
      <x:c r="T181" s="30" t="n">
        <x:v>5.3625695051671665</x:v>
      </x:c>
      <x:c r="U181" s="20" t="n">
        <x:v>3943900</x:v>
      </x:c>
      <x:c r="V181" s="20" t="n">
        <x:v>2254300</x:v>
      </x:c>
      <x:c r="W181" s="37" t="str">
        <x:v>30000 / 0.25</x:v>
      </x:c>
      <x:c r="X181" s="11" t="str">
        <x:v>marseille-3943900-2254300</x:v>
      </x:c>
      <x:c r="Y181" s="26" t="str">
        <x:v>https://www.insee.fr/fr/statistiques/8735162?sommaire=8735243</x:v>
      </x:c>
      <x:c r="Z181" s="22" t="n">
        <x:v>1</x:v>
      </x:c>
      <x:c r="AA181" s="20" t="n">
        <x:v>92957.5</x:v>
      </x:c>
      <x:c r="AB181" s="20" t="n">
        <x:v>76552.3</x:v>
      </x:c>
      <x:c r="AC181" s="20" t="n">
        <x:v>38625</x:v>
      </x:c>
      <x:c r="AD181" s="20" t="n">
        <x:v>49755.5</x:v>
      </x:c>
      <x:c r="AE181" s="20" t="n">
        <x:v>13583.45780374196</x:v>
      </x:c>
      <x:c r="AF181" s="20" t="n">
        <x:v>17897.828803904184</x:v>
      </x:c>
      <x:c r="AG181" s="22" t="n">
        <x:v>0.4380861492059004</x:v>
      </x:c>
      <x:c r="AH181" s="22" t="n">
        <x:v>0.45064589656707027</x:v>
      </x:c>
      <x:c r="AI181" s="22" t="n">
        <x:v>0.776023095432223</x:v>
      </x:c>
      <x:c r="AJ181" s="22" t="n">
        <x:v>0.7834413715231232</x:v>
      </x:c>
      <x:c r="AK181" s="37" t="str">
        <x:v>Le Pharo</x:v>
      </x:c>
      <x:c r="AL181" s="11" t="str">
        <x:v>132070401</x:v>
      </x:c>
      <x:c r="AM181" s="20" t="n">
        <x:v>10</x:v>
      </x:c>
    </x:row>
    <x:row r="182" ht="34" customHeight="1">
      <x:c r="A182" s="25" t="str">
        <x:v>Le Pharo / Saint-Nicolas</x:v>
      </x:c>
      <x:c r="B182" s="21" t="n">
        <x:v>3000</x:v>
      </x:c>
      <x:c r="C182" s="21" t="n">
        <x:v>30000</x:v>
      </x:c>
      <x:c r="D182" s="36" t="n">
        <x:v>0.35</x:v>
      </x:c>
      <x:c r="E182" s="21" t="n">
        <x:v>19566.29030357841</x:v>
      </x:c>
      <x:c r="F182" s="21" t="n">
        <x:v>25361.9671515761</x:v>
      </x:c>
      <x:c r="G182" s="29" t="n">
        <x:f>IF(AND(ISNUMBER('Marseille'!$B$4),'Marseille'!$B$4&gt;=0,F182&gt;0),'Marseille'!$B$4/F182,"Not available")</x:f>
        <x:v>0.02807353214144327</x:v>
      </x:c>
      <x:c r="H182" s="29" t="n">
        <x:f>IF(AND(ISNUMBER('Marseille'!$B$4),'Marseille'!$B$4&gt;=0,L182&gt;0),'Marseille'!$B$4/L182,"Not available")</x:f>
        <x:v>0.0041913812956077615</x:v>
      </x:c>
      <x:c r="I182" s="21" t="n">
        <x:v>16814</x:v>
      </x:c>
      <x:c r="J182" s="21" t="n">
        <x:v>22442.6</x:v>
      </x:c>
      <x:c r="K182" s="21" t="n">
        <x:v>212190</x:v>
      </x:c>
      <x:c r="L182" s="21" t="n">
        <x:v>169872.40000000002</x:v>
      </x:c>
      <x:c r="M182" s="21" t="n">
        <x:v>89349.5</x:v>
      </x:c>
      <x:c r="N182" s="21" t="n">
        <x:v>114617.1</x:v>
      </x:c>
      <x:c r="O182" s="21" t="n">
        <x:v>23555.424804656206</x:v>
      </x:c>
      <x:c r="P182" s="23" t="n">
        <x:v>0.043835616438356165</x:v>
      </x:c>
      <x:c r="Q182" s="23" t="n">
        <x:v>0.0018426881568405673</x:v>
      </x:c>
      <x:c r="R182" s="23" t="n">
        <x:v>0.0039804828202065</x:v>
      </x:c>
      <x:c r="S182" s="31" t="n">
        <x:v>43.29190747830045</x:v>
      </x:c>
      <x:c r="T182" s="31" t="n">
        <x:v>5.3625695051671665</x:v>
      </x:c>
      <x:c r="U182" s="21" t="n">
        <x:v>3943900</x:v>
      </x:c>
      <x:c r="V182" s="21" t="n">
        <x:v>2254300</x:v>
      </x:c>
      <x:c r="W182" s="38" t="str">
        <x:v>30000 / 0.35</x:v>
      </x:c>
      <x:c r="X182" s="19" t="str">
        <x:v>marseille-3943900-2254300</x:v>
      </x:c>
      <x:c r="Y182" s="27" t="str">
        <x:v>https://www.insee.fr/fr/statistiques/8735162?sommaire=8735243</x:v>
      </x:c>
      <x:c r="Z182" s="23" t="n">
        <x:v>1</x:v>
      </x:c>
      <x:c r="AA182" s="21" t="n">
        <x:v>92957.5</x:v>
      </x:c>
      <x:c r="AB182" s="21" t="n">
        <x:v>76552.3</x:v>
      </x:c>
      <x:c r="AC182" s="21" t="n">
        <x:v>38625</x:v>
      </x:c>
      <x:c r="AD182" s="21" t="n">
        <x:v>49755.5</x:v>
      </x:c>
      <x:c r="AE182" s="21" t="n">
        <x:v>13758.531282439753</x:v>
      </x:c>
      <x:c r="AF182" s="21" t="n">
        <x:v>18028.33259089542</x:v>
      </x:c>
      <x:c r="AG182" s="23" t="n">
        <x:v>0.4380861492059004</x:v>
      </x:c>
      <x:c r="AH182" s="23" t="n">
        <x:v>0.45064589656707027</x:v>
      </x:c>
      <x:c r="AI182" s="23" t="n">
        <x:v>0.7031752605614516</x:v>
      </x:c>
      <x:c r="AJ182" s="23" t="n">
        <x:v>0.7108412562459716</x:v>
      </x:c>
      <x:c r="AK182" s="38" t="str">
        <x:v>Le Pharo</x:v>
      </x:c>
      <x:c r="AL182" s="19" t="str">
        <x:v>132070401</x:v>
      </x:c>
      <x:c r="AM182" s="21" t="n">
        <x:v>10</x:v>
      </x:c>
    </x:row>
    <x:row r="183" ht="34" customHeight="1">
      <x:c r="A183" s="24" t="str">
        <x:v>Le Pharo / Saint-Nicolas</x:v>
      </x:c>
      <x:c r="B183" s="20" t="n">
        <x:v>3000</x:v>
      </x:c>
      <x:c r="C183" s="20" t="n">
        <x:v>30000</x:v>
      </x:c>
      <x:c r="D183" s="35" t="n">
        <x:v>0.5</x:v>
      </x:c>
      <x:c r="E183" s="20" t="n">
        <x:v>21203.91302782217</x:v>
      </x:c>
      <x:c r="F183" s="20" t="n">
        <x:v>27358.794591301074</x:v>
      </x:c>
      <x:c r="G183" s="28" t="n">
        <x:f>IF(AND(ISNUMBER('Marseille'!$B$4),'Marseille'!$B$4&gt;=0,F183&gt;0),'Marseille'!$B$4/F183,"Not available")</x:f>
        <x:v>0.026024538384684007</x:v>
      </x:c>
      <x:c r="H183" s="28" t="n">
        <x:f>IF(AND(ISNUMBER('Marseille'!$B$4),'Marseille'!$B$4&gt;=0,L183&gt;0),'Marseille'!$B$4/L183,"Not available")</x:f>
        <x:v>0.0041913812956077615</x:v>
      </x:c>
      <x:c r="I183" s="20" t="n">
        <x:v>16814</x:v>
      </x:c>
      <x:c r="J183" s="20" t="n">
        <x:v>22442.6</x:v>
      </x:c>
      <x:c r="K183" s="20" t="n">
        <x:v>212190</x:v>
      </x:c>
      <x:c r="L183" s="20" t="n">
        <x:v>169872.40000000002</x:v>
      </x:c>
      <x:c r="M183" s="20" t="n">
        <x:v>89349.5</x:v>
      </x:c>
      <x:c r="N183" s="20" t="n">
        <x:v>114617.1</x:v>
      </x:c>
      <x:c r="O183" s="20" t="n">
        <x:v>23555.424804656206</x:v>
      </x:c>
      <x:c r="P183" s="22" t="n">
        <x:v>0.043835616438356165</x:v>
      </x:c>
      <x:c r="Q183" s="22" t="n">
        <x:v>0.0018426881568405673</x:v>
      </x:c>
      <x:c r="R183" s="22" t="n">
        <x:v>0.0033198633770335235</x:v>
      </x:c>
      <x:c r="S183" s="30" t="n">
        <x:v>43.29190747830045</x:v>
      </x:c>
      <x:c r="T183" s="30" t="n">
        <x:v>5.3625695051671665</x:v>
      </x:c>
      <x:c r="U183" s="20" t="n">
        <x:v>3943900</x:v>
      </x:c>
      <x:c r="V183" s="20" t="n">
        <x:v>2254300</x:v>
      </x:c>
      <x:c r="W183" s="37" t="str">
        <x:v>30000 / 0.5</x:v>
      </x:c>
      <x:c r="X183" s="11" t="str">
        <x:v>marseille-3943900-2254300</x:v>
      </x:c>
      <x:c r="Y183" s="26" t="str">
        <x:v>https://www.insee.fr/fr/statistiques/8735162?sommaire=8735243</x:v>
      </x:c>
      <x:c r="Z183" s="22" t="n">
        <x:v>1</x:v>
      </x:c>
      <x:c r="AA183" s="20" t="n">
        <x:v>92957.5</x:v>
      </x:c>
      <x:c r="AB183" s="20" t="n">
        <x:v>76552.3</x:v>
      </x:c>
      <x:c r="AC183" s="20" t="n">
        <x:v>38625</x:v>
      </x:c>
      <x:c r="AD183" s="20" t="n">
        <x:v>49755.5</x:v>
      </x:c>
      <x:c r="AE183" s="20" t="n">
        <x:v>13450.360548363822</x:v>
      </x:c>
      <x:c r="AF183" s="20" t="n">
        <x:v>17545.75328922594</x:v>
      </x:c>
      <x:c r="AG183" s="22" t="n">
        <x:v>0.4380861492059004</x:v>
      </x:c>
      <x:c r="AH183" s="22" t="n">
        <x:v>0.45064589656707027</x:v>
      </x:c>
      <x:c r="AI183" s="22" t="n">
        <x:v>0.6343338859537518</x:v>
      </x:c>
      <x:c r="AJ183" s="22" t="n">
        <x:v>0.6413204072523261</x:v>
      </x:c>
      <x:c r="AK183" s="37" t="str">
        <x:v>Le Pharo</x:v>
      </x:c>
      <x:c r="AL183" s="11" t="str">
        <x:v>132070401</x:v>
      </x:c>
      <x:c r="AM183" s="20" t="n">
        <x:v>10</x:v>
      </x:c>
    </x:row>
    <x:row r="184" ht="34" customHeight="1">
      <x:c r="A184" s="25" t="str">
        <x:v>Le Pharo / Saint-Nicolas</x:v>
      </x:c>
      <x:c r="B184" s="21" t="n">
        <x:v>3000</x:v>
      </x:c>
      <x:c r="C184" s="21" t="n">
        <x:v>35000</x:v>
      </x:c>
      <x:c r="D184" s="36" t="n">
        <x:v>0.25</x:v>
      </x:c>
      <x:c r="E184" s="21" t="n">
        <x:v>8544.890597669262</x:v>
      </x:c>
      <x:c r="F184" s="21" t="n">
        <x:v>11304.658042220166</x:v>
      </x:c>
      <x:c r="G184" s="29" t="n">
        <x:f>IF(AND(ISNUMBER('Marseille'!$B$4),'Marseille'!$B$4&gt;=0,F184&gt;0),'Marseille'!$B$4/F184,"Not available")</x:f>
        <x:v>0.06298288699586065</x:v>
      </x:c>
      <x:c r="H184" s="29" t="n">
        <x:f>IF(AND(ISNUMBER('Marseille'!$B$4),'Marseille'!$B$4&gt;=0,L184&gt;0),'Marseille'!$B$4/L184,"Not available")</x:f>
        <x:v>0.0041913812956077615</x:v>
      </x:c>
      <x:c r="I184" s="21" t="n">
        <x:v>16814</x:v>
      </x:c>
      <x:c r="J184" s="21" t="n">
        <x:v>22442.6</x:v>
      </x:c>
      <x:c r="K184" s="21" t="n">
        <x:v>212190</x:v>
      </x:c>
      <x:c r="L184" s="21" t="n">
        <x:v>169872.40000000002</x:v>
      </x:c>
      <x:c r="M184" s="21" t="n">
        <x:v>89349.5</x:v>
      </x:c>
      <x:c r="N184" s="21" t="n">
        <x:v>114617.1</x:v>
      </x:c>
      <x:c r="O184" s="21" t="n">
        <x:v>23555.424804656206</x:v>
      </x:c>
      <x:c r="P184" s="23" t="n">
        <x:v>0.043835616438356165</x:v>
      </x:c>
      <x:c r="Q184" s="23" t="n">
        <x:v>0.0018426881568405673</x:v>
      </x:c>
      <x:c r="R184" s="23" t="n">
        <x:v>0.007470796925917912</x:v>
      </x:c>
      <x:c r="S184" s="31" t="n">
        <x:v>43.29190747830045</x:v>
      </x:c>
      <x:c r="T184" s="31" t="n">
        <x:v>5.3625695051671665</x:v>
      </x:c>
      <x:c r="U184" s="21" t="n">
        <x:v>3943900</x:v>
      </x:c>
      <x:c r="V184" s="21" t="n">
        <x:v>2254300</x:v>
      </x:c>
      <x:c r="W184" s="38" t="str">
        <x:v>35000 / 0.25</x:v>
      </x:c>
      <x:c r="X184" s="19" t="str">
        <x:v>marseille-3943900-2254300</x:v>
      </x:c>
      <x:c r="Y184" s="27" t="str">
        <x:v>https://www.insee.fr/fr/statistiques/8735162?sommaire=8735243</x:v>
      </x:c>
      <x:c r="Z184" s="23" t="n">
        <x:v>1</x:v>
      </x:c>
      <x:c r="AA184" s="21" t="n">
        <x:v>92957.5</x:v>
      </x:c>
      <x:c r="AB184" s="21" t="n">
        <x:v>76552.3</x:v>
      </x:c>
      <x:c r="AC184" s="21" t="n">
        <x:v>38625</x:v>
      </x:c>
      <x:c r="AD184" s="21" t="n">
        <x:v>49755.5</x:v>
      </x:c>
      <x:c r="AE184" s="21" t="n">
        <x:v>7220.758769829692</x:v>
      </x:c>
      <x:c r="AF184" s="21" t="n">
        <x:v>9630.918719730838</x:v>
      </x:c>
      <x:c r="AG184" s="23" t="n">
        <x:v>0.4380861492059004</x:v>
      </x:c>
      <x:c r="AH184" s="23" t="n">
        <x:v>0.45064589656707027</x:v>
      </x:c>
      <x:c r="AI184" s="23" t="n">
        <x:v>0.8450381765916646</x:v>
      </x:c>
      <x:c r="AJ184" s="23" t="n">
        <x:v>0.8519425075718067</x:v>
      </x:c>
      <x:c r="AK184" s="38" t="str">
        <x:v>Le Pharo</x:v>
      </x:c>
      <x:c r="AL184" s="19" t="str">
        <x:v>132070401</x:v>
      </x:c>
      <x:c r="AM184" s="21" t="n">
        <x:v>10</x:v>
      </x:c>
    </x:row>
    <x:row r="185" ht="34" customHeight="1">
      <x:c r="A185" s="24" t="str">
        <x:v>Le Pharo / Saint-Nicolas</x:v>
      </x:c>
      <x:c r="B185" s="20" t="n">
        <x:v>3000</x:v>
      </x:c>
      <x:c r="C185" s="20" t="n">
        <x:v>35000</x:v>
      </x:c>
      <x:c r="D185" s="35" t="n">
        <x:v>0.35</x:v>
      </x:c>
      <x:c r="E185" s="20" t="n">
        <x:v>11399.75284100527</x:v>
      </x:c>
      <x:c r="F185" s="20" t="n">
        <x:v>14876.53516256592</x:v>
      </x:c>
      <x:c r="G185" s="28" t="n">
        <x:f>IF(AND(ISNUMBER('Marseille'!$B$4),'Marseille'!$B$4&gt;=0,F185&gt;0),'Marseille'!$B$4/F185,"Not available")</x:f>
        <x:v>0.047860606802558284</x:v>
      </x:c>
      <x:c r="H185" s="28" t="n">
        <x:f>IF(AND(ISNUMBER('Marseille'!$B$4),'Marseille'!$B$4&gt;=0,L185&gt;0),'Marseille'!$B$4/L185,"Not available")</x:f>
        <x:v>0.0041913812956077615</x:v>
      </x:c>
      <x:c r="I185" s="20" t="n">
        <x:v>16814</x:v>
      </x:c>
      <x:c r="J185" s="20" t="n">
        <x:v>22442.6</x:v>
      </x:c>
      <x:c r="K185" s="20" t="n">
        <x:v>212190</x:v>
      </x:c>
      <x:c r="L185" s="20" t="n">
        <x:v>169872.40000000002</x:v>
      </x:c>
      <x:c r="M185" s="20" t="n">
        <x:v>89349.5</x:v>
      </x:c>
      <x:c r="N185" s="20" t="n">
        <x:v>114617.1</x:v>
      </x:c>
      <x:c r="O185" s="20" t="n">
        <x:v>23555.424804656206</x:v>
      </x:c>
      <x:c r="P185" s="22" t="n">
        <x:v>0.043835616438356165</x:v>
      </x:c>
      <x:c r="Q185" s="22" t="n">
        <x:v>0.0018426881568405673</x:v>
      </x:c>
      <x:c r="R185" s="22" t="n">
        <x:v>0.0052549145453967844</x:v>
      </x:c>
      <x:c r="S185" s="30" t="n">
        <x:v>43.29190747830045</x:v>
      </x:c>
      <x:c r="T185" s="30" t="n">
        <x:v>5.3625695051671665</x:v>
      </x:c>
      <x:c r="U185" s="20" t="n">
        <x:v>3943900</x:v>
      </x:c>
      <x:c r="V185" s="20" t="n">
        <x:v>2254300</x:v>
      </x:c>
      <x:c r="W185" s="37" t="str">
        <x:v>35000 / 0.35</x:v>
      </x:c>
      <x:c r="X185" s="11" t="str">
        <x:v>marseille-3943900-2254300</x:v>
      </x:c>
      <x:c r="Y185" s="26" t="str">
        <x:v>https://www.insee.fr/fr/statistiques/8735162?sommaire=8735243</x:v>
      </x:c>
      <x:c r="Z185" s="22" t="n">
        <x:v>1</x:v>
      </x:c>
      <x:c r="AA185" s="20" t="n">
        <x:v>92957.5</x:v>
      </x:c>
      <x:c r="AB185" s="20" t="n">
        <x:v>76552.3</x:v>
      </x:c>
      <x:c r="AC185" s="20" t="n">
        <x:v>38625</x:v>
      </x:c>
      <x:c r="AD185" s="20" t="n">
        <x:v>49755.5</x:v>
      </x:c>
      <x:c r="AE185" s="20" t="n">
        <x:v>8572.03498410031</x:v>
      </x:c>
      <x:c r="AF185" s="20" t="n">
        <x:v>11306.23045432771</x:v>
      </x:c>
      <x:c r="AG185" s="22" t="n">
        <x:v>0.4380861492059004</x:v>
      </x:c>
      <x:c r="AH185" s="22" t="n">
        <x:v>0.45064589656707027</x:v>
      </x:c>
      <x:c r="AI185" s="22" t="n">
        <x:v>0.7519491960620787</x:v>
      </x:c>
      <x:c r="AJ185" s="22" t="n">
        <x:v>0.7600042839798995</x:v>
      </x:c>
      <x:c r="AK185" s="37" t="str">
        <x:v>Le Pharo</x:v>
      </x:c>
      <x:c r="AL185" s="11" t="str">
        <x:v>132070401</x:v>
      </x:c>
      <x:c r="AM185" s="20" t="n">
        <x:v>10</x:v>
      </x:c>
    </x:row>
    <x:row r="186" ht="34" customHeight="1">
      <x:c r="A186" s="25" t="str">
        <x:v>Le Pharo / Saint-Nicolas</x:v>
      </x:c>
      <x:c r="B186" s="21" t="n">
        <x:v>3000</x:v>
      </x:c>
      <x:c r="C186" s="21" t="n">
        <x:v>35000</x:v>
      </x:c>
      <x:c r="D186" s="36" t="n">
        <x:v>0.5</x:v>
      </x:c>
      <x:c r="E186" s="21" t="n">
        <x:v>14378.305670861282</x:v>
      </x:c>
      <x:c r="F186" s="21" t="n">
        <x:v>18605.035942464907</x:v>
      </x:c>
      <x:c r="G186" s="29" t="n">
        <x:f>IF(AND(ISNUMBER('Marseille'!$B$4),'Marseille'!$B$4&gt;=0,F186&gt;0),'Marseille'!$B$4/F186,"Not available")</x:f>
        <x:v>0.038269208519769726</x:v>
      </x:c>
      <x:c r="H186" s="29" t="n">
        <x:f>IF(AND(ISNUMBER('Marseille'!$B$4),'Marseille'!$B$4&gt;=0,L186&gt;0),'Marseille'!$B$4/L186,"Not available")</x:f>
        <x:v>0.0041913812956077615</x:v>
      </x:c>
      <x:c r="I186" s="21" t="n">
        <x:v>16814</x:v>
      </x:c>
      <x:c r="J186" s="21" t="n">
        <x:v>22442.6</x:v>
      </x:c>
      <x:c r="K186" s="21" t="n">
        <x:v>212190</x:v>
      </x:c>
      <x:c r="L186" s="21" t="n">
        <x:v>169872.40000000002</x:v>
      </x:c>
      <x:c r="M186" s="21" t="n">
        <x:v>89349.5</x:v>
      </x:c>
      <x:c r="N186" s="21" t="n">
        <x:v>114617.1</x:v>
      </x:c>
      <x:c r="O186" s="21" t="n">
        <x:v>23555.424804656206</x:v>
      </x:c>
      <x:c r="P186" s="23" t="n">
        <x:v>0.043835616438356165</x:v>
      </x:c>
      <x:c r="Q186" s="23" t="n">
        <x:v>0.0018426881568405673</x:v>
      </x:c>
      <x:c r="R186" s="23" t="n">
        <x:v>0.003869149758401973</x:v>
      </x:c>
      <x:c r="S186" s="31" t="n">
        <x:v>43.29190747830045</x:v>
      </x:c>
      <x:c r="T186" s="31" t="n">
        <x:v>5.3625695051671665</x:v>
      </x:c>
      <x:c r="U186" s="21" t="n">
        <x:v>3943900</x:v>
      </x:c>
      <x:c r="V186" s="21" t="n">
        <x:v>2254300</x:v>
      </x:c>
      <x:c r="W186" s="38" t="str">
        <x:v>35000 / 0.5</x:v>
      </x:c>
      <x:c r="X186" s="19" t="str">
        <x:v>marseille-3943900-2254300</x:v>
      </x:c>
      <x:c r="Y186" s="27" t="str">
        <x:v>https://www.insee.fr/fr/statistiques/8735162?sommaire=8735243</x:v>
      </x:c>
      <x:c r="Z186" s="23" t="n">
        <x:v>1</x:v>
      </x:c>
      <x:c r="AA186" s="21" t="n">
        <x:v>92957.5</x:v>
      </x:c>
      <x:c r="AB186" s="21" t="n">
        <x:v>76552.3</x:v>
      </x:c>
      <x:c r="AC186" s="21" t="n">
        <x:v>38625</x:v>
      </x:c>
      <x:c r="AD186" s="21" t="n">
        <x:v>49755.5</x:v>
      </x:c>
      <x:c r="AE186" s="21" t="n">
        <x:v>9555.120744449576</x:v>
      </x:c>
      <x:c r="AF186" s="21" t="n">
        <x:v>12504.700342233944</x:v>
      </x:c>
      <x:c r="AG186" s="23" t="n">
        <x:v>0.4380861492059004</x:v>
      </x:c>
      <x:c r="AH186" s="23" t="n">
        <x:v>0.45064589656707027</x:v>
      </x:c>
      <x:c r="AI186" s="23" t="n">
        <x:v>0.6645512317778685</x:v>
      </x:c>
      <x:c r="AJ186" s="23" t="n">
        <x:v>0.6721137428008239</x:v>
      </x:c>
      <x:c r="AK186" s="38" t="str">
        <x:v>Le Pharo</x:v>
      </x:c>
      <x:c r="AL186" s="19" t="str">
        <x:v>132070401</x:v>
      </x:c>
      <x:c r="AM186" s="21" t="n">
        <x:v>10</x:v>
      </x:c>
    </x:row>
    <x:row r="187" ht="34" customHeight="1">
      <x:c r="A187" s="24" t="str">
        <x:v>Sainte-Anne / Barral-Bonnet</x:v>
      </x:c>
      <x:c r="B187" s="20" t="n">
        <x:v>1500</x:v>
      </x:c>
      <x:c r="C187" s="20" t="n">
        <x:v>25000</x:v>
      </x:c>
      <x:c r="D187" s="35" t="n">
        <x:v>0.25</x:v>
      </x:c>
      <x:c r="E187" s="20" t="n">
        <x:v>9358.97842187366</x:v>
      </x:c>
      <x:c r="F187" s="20" t="n">
        <x:v>12876.976683071533</x:v>
      </x:c>
      <x:c r="G187" s="28" t="n">
        <x:f>IF(AND(ISNUMBER('Marseille'!$B$4),'Marseille'!$B$4&gt;=0,F187&gt;0),'Marseille'!$B$4/F187,"Not available")</x:f>
        <x:v>0.05529248188637454</x:v>
      </x:c>
      <x:c r="H187" s="28" t="n">
        <x:f>IF(AND(ISNUMBER('Marseille'!$B$4),'Marseille'!$B$4&gt;=0,L187&gt;0),'Marseille'!$B$4/L187,"Not available")</x:f>
        <x:v>0.01878122510564439</x:v>
      </x:c>
      <x:c r="I187" s="20" t="n">
        <x:v>8331.7</x:v>
      </x:c>
      <x:c r="J187" s="20" t="n">
        <x:v>11584.7</x:v>
      </x:c>
      <x:c r="K187" s="20" t="n">
        <x:v>47169</x:v>
      </x:c>
      <x:c r="L187" s="20" t="n">
        <x:v>37910.2</x:v>
      </x:c>
      <x:c r="M187" s="20" t="n">
        <x:v>16547.7</x:v>
      </x:c>
      <x:c r="N187" s="20" t="n">
        <x:v>22507.2</x:v>
      </x:c>
      <x:c r="O187" s="20" t="n">
        <x:v>28236.287218300153</x:v>
      </x:c>
      <x:c r="P187" s="22" t="n">
        <x:v>0.1038961038961039</x:v>
      </x:c>
      <x:c r="Q187" s="22" t="n">
        <x:v>0.008087939112552735</x:v>
      </x:c>
      <x:c r="R187" s="22" t="n">
        <x:v>0.01229236450570445</x:v>
      </x:c>
      <x:c r="S187" s="30" t="n">
        <x:v>43.262396492942585</x:v>
      </x:c>
      <x:c r="T187" s="30" t="n">
        <x:v>5.389520741563046</x:v>
      </x:c>
      <x:c r="U187" s="20" t="n">
        <x:v>3945900</x:v>
      </x:c>
      <x:c r="V187" s="20" t="n">
        <x:v>2250900</x:v>
      </x:c>
      <x:c r="W187" s="37" t="str">
        <x:v>25000 / 0.25</x:v>
      </x:c>
      <x:c r="X187" s="11" t="str">
        <x:v>marseille-3945900-2250900</x:v>
      </x:c>
      <x:c r="Y187" s="26" t="str">
        <x:v>https://www.insee.fr/fr/statistiques/8735162?sommaire=8735243</x:v>
      </x:c>
      <x:c r="Z187" s="22" t="n">
        <x:v>1</x:v>
      </x:c>
      <x:c r="AA187" s="20" t="n">
        <x:v>33037</x:v>
      </x:c>
      <x:c r="AB187" s="20" t="n">
        <x:v>26925.1</x:v>
      </x:c>
      <x:c r="AC187" s="20" t="n">
        <x:v>11310.6</x:v>
      </x:c>
      <x:c r="AD187" s="20" t="n">
        <x:v>15529.599999999999</x:v>
      </x:c>
      <x:c r="AE187" s="20" t="n">
        <x:v>7336.385612210533</x:v>
      </x:c>
      <x:c r="AF187" s="20" t="n">
        <x:v>10147.853549792762</x:v>
      </x:c>
      <x:c r="AG187" s="22" t="n">
        <x:v>0.7003964468188852</x:v>
      </x:c>
      <x:c r="AH187" s="22" t="n">
        <x:v>0.7102336574325644</x:v>
      </x:c>
      <x:c r="AI187" s="22" t="n">
        <x:v>0.7838874374433907</x:v>
      </x:c>
      <x:c r="AJ187" s="22" t="n">
        <x:v>0.7880618098139015</x:v>
      </x:c>
      <x:c r="AK187" s="37" t="str">
        <x:v>Sainte-Anne</x:v>
      </x:c>
      <x:c r="AL187" s="11" t="str">
        <x:v>132080903</x:v>
      </x:c>
      <x:c r="AM187" s="20" t="n">
        <x:v>10</x:v>
      </x:c>
    </x:row>
    <x:row r="188" ht="34" customHeight="1">
      <x:c r="A188" s="25" t="str">
        <x:v>Sainte-Anne / Barral-Bonnet</x:v>
      </x:c>
      <x:c r="B188" s="21" t="n">
        <x:v>1500</x:v>
      </x:c>
      <x:c r="C188" s="21" t="n">
        <x:v>25000</x:v>
      </x:c>
      <x:c r="D188" s="36" t="n">
        <x:v>0.35</x:v>
      </x:c>
      <x:c r="E188" s="21" t="n">
        <x:v>8668.16082680566</x:v>
      </x:c>
      <x:c r="F188" s="21" t="n">
        <x:v>11910.050292467167</x:v>
      </x:c>
      <x:c r="G188" s="29" t="n">
        <x:f>IF(AND(ISNUMBER('Marseille'!$B$4),'Marseille'!$B$4&gt;=0,F188&gt;0),'Marseille'!$B$4/F188,"Not available")</x:f>
        <x:v>0.05978144361408143</x:v>
      </x:c>
      <x:c r="H188" s="29" t="n">
        <x:f>IF(AND(ISNUMBER('Marseille'!$B$4),'Marseille'!$B$4&gt;=0,L188&gt;0),'Marseille'!$B$4/L188,"Not available")</x:f>
        <x:v>0.01878122510564439</x:v>
      </x:c>
      <x:c r="I188" s="21" t="n">
        <x:v>8331.7</x:v>
      </x:c>
      <x:c r="J188" s="21" t="n">
        <x:v>11584.7</x:v>
      </x:c>
      <x:c r="K188" s="21" t="n">
        <x:v>47169</x:v>
      </x:c>
      <x:c r="L188" s="21" t="n">
        <x:v>37910.2</x:v>
      </x:c>
      <x:c r="M188" s="21" t="n">
        <x:v>16547.7</x:v>
      </x:c>
      <x:c r="N188" s="21" t="n">
        <x:v>22507.2</x:v>
      </x:c>
      <x:c r="O188" s="21" t="n">
        <x:v>28236.287218300153</x:v>
      </x:c>
      <x:c r="P188" s="23" t="n">
        <x:v>0.1038961038961039</x:v>
      </x:c>
      <x:c r="Q188" s="23" t="n">
        <x:v>0.008087939112552735</x:v>
      </x:c>
      <x:c r="R188" s="23" t="n">
        <x:v>0.011857508661785235</x:v>
      </x:c>
      <x:c r="S188" s="31" t="n">
        <x:v>43.262396492942585</x:v>
      </x:c>
      <x:c r="T188" s="31" t="n">
        <x:v>5.389520741563046</x:v>
      </x:c>
      <x:c r="U188" s="21" t="n">
        <x:v>3945900</x:v>
      </x:c>
      <x:c r="V188" s="21" t="n">
        <x:v>2250900</x:v>
      </x:c>
      <x:c r="W188" s="38" t="str">
        <x:v>25000 / 0.35</x:v>
      </x:c>
      <x:c r="X188" s="19" t="str">
        <x:v>marseille-3945900-2250900</x:v>
      </x:c>
      <x:c r="Y188" s="27" t="str">
        <x:v>https://www.insee.fr/fr/statistiques/8735162?sommaire=8735243</x:v>
      </x:c>
      <x:c r="Z188" s="23" t="n">
        <x:v>1</x:v>
      </x:c>
      <x:c r="AA188" s="21" t="n">
        <x:v>33037</x:v>
      </x:c>
      <x:c r="AB188" s="21" t="n">
        <x:v>26925.1</x:v>
      </x:c>
      <x:c r="AC188" s="21" t="n">
        <x:v>11310.6</x:v>
      </x:c>
      <x:c r="AD188" s="21" t="n">
        <x:v>15529.599999999999</x:v>
      </x:c>
      <x:c r="AE188" s="21" t="n">
        <x:v>6664.809583415804</x:v>
      </x:c>
      <x:c r="AF188" s="21" t="n">
        <x:v>9214.467550323916</x:v>
      </x:c>
      <x:c r="AG188" s="23" t="n">
        <x:v>0.7003964468188852</x:v>
      </x:c>
      <x:c r="AH188" s="23" t="n">
        <x:v>0.7102336574325644</x:v>
      </x:c>
      <x:c r="AI188" s="23" t="n">
        <x:v>0.768883932426053</x:v>
      </x:c>
      <x:c r="AJ188" s="23" t="n">
        <x:v>0.7736715902998206</x:v>
      </x:c>
      <x:c r="AK188" s="38" t="str">
        <x:v>Sainte-Anne</x:v>
      </x:c>
      <x:c r="AL188" s="19" t="str">
        <x:v>132080903</x:v>
      </x:c>
      <x:c r="AM188" s="21" t="n">
        <x:v>10</x:v>
      </x:c>
    </x:row>
    <x:row r="189" ht="34" customHeight="1">
      <x:c r="A189" s="24" t="str">
        <x:v>Sainte-Anne / Barral-Bonnet</x:v>
      </x:c>
      <x:c r="B189" s="20" t="n">
        <x:v>1500</x:v>
      </x:c>
      <x:c r="C189" s="20" t="n">
        <x:v>25000</x:v>
      </x:c>
      <x:c r="D189" s="35" t="n">
        <x:v>0.5</x:v>
      </x:c>
      <x:c r="E189" s="20" t="n">
        <x:v>7793.156202590804</x:v>
      </x:c>
      <x:c r="F189" s="20" t="n">
        <x:v>10690.17749058015</x:v>
      </x:c>
      <x:c r="G189" s="28" t="n">
        <x:f>IF(AND(ISNUMBER('Marseille'!$B$4),'Marseille'!$B$4&gt;=0,F189&gt;0),'Marseille'!$B$4/F189,"Not available")</x:f>
        <x:v>0.06660319724601318</x:v>
      </x:c>
      <x:c r="H189" s="28" t="n">
        <x:f>IF(AND(ISNUMBER('Marseille'!$B$4),'Marseille'!$B$4&gt;=0,L189&gt;0),'Marseille'!$B$4/L189,"Not available")</x:f>
        <x:v>0.01878122510564439</x:v>
      </x:c>
      <x:c r="I189" s="20" t="n">
        <x:v>8331.7</x:v>
      </x:c>
      <x:c r="J189" s="20" t="n">
        <x:v>11584.7</x:v>
      </x:c>
      <x:c r="K189" s="20" t="n">
        <x:v>47169</x:v>
      </x:c>
      <x:c r="L189" s="20" t="n">
        <x:v>37910.2</x:v>
      </x:c>
      <x:c r="M189" s="20" t="n">
        <x:v>16547.7</x:v>
      </x:c>
      <x:c r="N189" s="20" t="n">
        <x:v>22507.2</x:v>
      </x:c>
      <x:c r="O189" s="20" t="n">
        <x:v>28236.287218300153</x:v>
      </x:c>
      <x:c r="P189" s="22" t="n">
        <x:v>0.1038961038961039</x:v>
      </x:c>
      <x:c r="Q189" s="22" t="n">
        <x:v>0.008087939112552735</x:v>
      </x:c>
      <x:c r="R189" s="22" t="n">
        <x:v>0.01130344667956836</x:v>
      </x:c>
      <x:c r="S189" s="30" t="n">
        <x:v>43.262396492942585</x:v>
      </x:c>
      <x:c r="T189" s="30" t="n">
        <x:v>5.389520741563046</x:v>
      </x:c>
      <x:c r="U189" s="20" t="n">
        <x:v>3945900</x:v>
      </x:c>
      <x:c r="V189" s="20" t="n">
        <x:v>2250900</x:v>
      </x:c>
      <x:c r="W189" s="37" t="str">
        <x:v>25000 / 0.5</x:v>
      </x:c>
      <x:c r="X189" s="11" t="str">
        <x:v>marseille-3945900-2250900</x:v>
      </x:c>
      <x:c r="Y189" s="26" t="str">
        <x:v>https://www.insee.fr/fr/statistiques/8735162?sommaire=8735243</x:v>
      </x:c>
      <x:c r="Z189" s="22" t="n">
        <x:v>1</x:v>
      </x:c>
      <x:c r="AA189" s="20" t="n">
        <x:v>33037</x:v>
      </x:c>
      <x:c r="AB189" s="20" t="n">
        <x:v>26925.1</x:v>
      </x:c>
      <x:c r="AC189" s="20" t="n">
        <x:v>11310.6</x:v>
      </x:c>
      <x:c r="AD189" s="20" t="n">
        <x:v>15529.599999999999</x:v>
      </x:c>
      <x:c r="AE189" s="20" t="n">
        <x:v>5870.368551039341</x:v>
      </x:c>
      <x:c r="AF189" s="20" t="n">
        <x:v>8109.262850591165</x:v>
      </x:c>
      <x:c r="AG189" s="22" t="n">
        <x:v>0.7003964468188852</x:v>
      </x:c>
      <x:c r="AH189" s="22" t="n">
        <x:v>0.7102336574325644</x:v>
      </x:c>
      <x:c r="AI189" s="22" t="n">
        <x:v>0.7532722812726068</x:v>
      </x:c>
      <x:c r="AJ189" s="22" t="n">
        <x:v>0.7585713948843968</x:v>
      </x:c>
      <x:c r="AK189" s="37" t="str">
        <x:v>Sainte-Anne</x:v>
      </x:c>
      <x:c r="AL189" s="11" t="str">
        <x:v>132080903</x:v>
      </x:c>
      <x:c r="AM189" s="20" t="n">
        <x:v>10</x:v>
      </x:c>
    </x:row>
    <x:row r="190" ht="34" customHeight="1">
      <x:c r="A190" s="25" t="str">
        <x:v>Sainte-Anne / Barral-Bonnet</x:v>
      </x:c>
      <x:c r="B190" s="21" t="n">
        <x:v>1500</x:v>
      </x:c>
      <x:c r="C190" s="21" t="n">
        <x:v>30000</x:v>
      </x:c>
      <x:c r="D190" s="36" t="n">
        <x:v>0.25</x:v>
      </x:c>
      <x:c r="E190" s="21" t="n">
        <x:v>5889.595919897887</x:v>
      </x:c>
      <x:c r="F190" s="21" t="n">
        <x:v>8161.275454656297</x:v>
      </x:c>
      <x:c r="G190" s="29" t="n">
        <x:f>IF(AND(ISNUMBER('Marseille'!$B$4),'Marseille'!$B$4&gt;=0,F190&gt;0),'Marseille'!$B$4/F190,"Not available")</x:f>
        <x:v>0.08724126565214493</x:v>
      </x:c>
      <x:c r="H190" s="29" t="n">
        <x:f>IF(AND(ISNUMBER('Marseille'!$B$4),'Marseille'!$B$4&gt;=0,L190&gt;0),'Marseille'!$B$4/L190,"Not available")</x:f>
        <x:v>0.01878122510564439</x:v>
      </x:c>
      <x:c r="I190" s="21" t="n">
        <x:v>8331.7</x:v>
      </x:c>
      <x:c r="J190" s="21" t="n">
        <x:v>11584.7</x:v>
      </x:c>
      <x:c r="K190" s="21" t="n">
        <x:v>47169</x:v>
      </x:c>
      <x:c r="L190" s="21" t="n">
        <x:v>37910.2</x:v>
      </x:c>
      <x:c r="M190" s="21" t="n">
        <x:v>16547.7</x:v>
      </x:c>
      <x:c r="N190" s="21" t="n">
        <x:v>22507.2</x:v>
      </x:c>
      <x:c r="O190" s="21" t="n">
        <x:v>28236.287218300153</x:v>
      </x:c>
      <x:c r="P190" s="23" t="n">
        <x:v>0.1038961038961039</x:v>
      </x:c>
      <x:c r="Q190" s="23" t="n">
        <x:v>0.008087939112552735</x:v>
      </x:c>
      <x:c r="R190" s="23" t="n">
        <x:v>0.014911633511492316</x:v>
      </x:c>
      <x:c r="S190" s="31" t="n">
        <x:v>43.262396492942585</x:v>
      </x:c>
      <x:c r="T190" s="31" t="n">
        <x:v>5.389520741563046</x:v>
      </x:c>
      <x:c r="U190" s="21" t="n">
        <x:v>3945900</x:v>
      </x:c>
      <x:c r="V190" s="21" t="n">
        <x:v>2250900</x:v>
      </x:c>
      <x:c r="W190" s="38" t="str">
        <x:v>30000 / 0.25</x:v>
      </x:c>
      <x:c r="X190" s="19" t="str">
        <x:v>marseille-3945900-2250900</x:v>
      </x:c>
      <x:c r="Y190" s="27" t="str">
        <x:v>https://www.insee.fr/fr/statistiques/8735162?sommaire=8735243</x:v>
      </x:c>
      <x:c r="Z190" s="23" t="n">
        <x:v>1</x:v>
      </x:c>
      <x:c r="AA190" s="21" t="n">
        <x:v>33037</x:v>
      </x:c>
      <x:c r="AB190" s="21" t="n">
        <x:v>26925.1</x:v>
      </x:c>
      <x:c r="AC190" s="21" t="n">
        <x:v>11310.6</x:v>
      </x:c>
      <x:c r="AD190" s="21" t="n">
        <x:v>15529.599999999999</x:v>
      </x:c>
      <x:c r="AE190" s="21" t="n">
        <x:v>4788.626955279148</x:v>
      </x:c>
      <x:c r="AF190" s="21" t="n">
        <x:v>6663.008911319031</x:v>
      </x:c>
      <x:c r="AG190" s="23" t="n">
        <x:v>0.7003964468188852</x:v>
      </x:c>
      <x:c r="AH190" s="23" t="n">
        <x:v>0.7102336574325644</x:v>
      </x:c>
      <x:c r="AI190" s="23" t="n">
        <x:v>0.8130654497197106</x:v>
      </x:c>
      <x:c r="AJ190" s="23" t="n">
        <x:v>0.8164175989817312</x:v>
      </x:c>
      <x:c r="AK190" s="38" t="str">
        <x:v>Sainte-Anne</x:v>
      </x:c>
      <x:c r="AL190" s="19" t="str">
        <x:v>132080903</x:v>
      </x:c>
      <x:c r="AM190" s="21" t="n">
        <x:v>10</x:v>
      </x:c>
    </x:row>
    <x:row r="191" ht="34" customHeight="1">
      <x:c r="A191" s="24" t="str">
        <x:v>Sainte-Anne / Barral-Bonnet</x:v>
      </x:c>
      <x:c r="B191" s="20" t="n">
        <x:v>1500</x:v>
      </x:c>
      <x:c r="C191" s="20" t="n">
        <x:v>30000</x:v>
      </x:c>
      <x:c r="D191" s="35" t="n">
        <x:v>0.35</x:v>
      </x:c>
      <x:c r="E191" s="20" t="n">
        <x:v>5833.58087485365</x:v>
      </x:c>
      <x:c r="F191" s="20" t="n">
        <x:v>8051.902242945776</x:v>
      </x:c>
      <x:c r="G191" s="28" t="n">
        <x:f>IF(AND(ISNUMBER('Marseille'!$B$4),'Marseille'!$B$4&gt;=0,F191&gt;0),'Marseille'!$B$4/F191,"Not available")</x:f>
        <x:v>0.0884263095250292</x:v>
      </x:c>
      <x:c r="H191" s="28" t="n">
        <x:f>IF(AND(ISNUMBER('Marseille'!$B$4),'Marseille'!$B$4&gt;=0,L191&gt;0),'Marseille'!$B$4/L191,"Not available")</x:f>
        <x:v>0.01878122510564439</x:v>
      </x:c>
      <x:c r="I191" s="20" t="n">
        <x:v>8331.7</x:v>
      </x:c>
      <x:c r="J191" s="20" t="n">
        <x:v>11584.7</x:v>
      </x:c>
      <x:c r="K191" s="20" t="n">
        <x:v>47169</x:v>
      </x:c>
      <x:c r="L191" s="20" t="n">
        <x:v>37910.2</x:v>
      </x:c>
      <x:c r="M191" s="20" t="n">
        <x:v>16547.7</x:v>
      </x:c>
      <x:c r="N191" s="20" t="n">
        <x:v>22507.2</x:v>
      </x:c>
      <x:c r="O191" s="20" t="n">
        <x:v>28236.287218300153</x:v>
      </x:c>
      <x:c r="P191" s="22" t="n">
        <x:v>0.1038961038961039</x:v>
      </x:c>
      <x:c r="Q191" s="22" t="n">
        <x:v>0.008087939112552735</x:v>
      </x:c>
      <x:c r="R191" s="22" t="n">
        <x:v>0.013554473611258456</x:v>
      </x:c>
      <x:c r="S191" s="30" t="n">
        <x:v>43.262396492942585</x:v>
      </x:c>
      <x:c r="T191" s="30" t="n">
        <x:v>5.389520741563046</x:v>
      </x:c>
      <x:c r="U191" s="20" t="n">
        <x:v>3945900</x:v>
      </x:c>
      <x:c r="V191" s="20" t="n">
        <x:v>2250900</x:v>
      </x:c>
      <x:c r="W191" s="37" t="str">
        <x:v>30000 / 0.35</x:v>
      </x:c>
      <x:c r="X191" s="11" t="str">
        <x:v>marseille-3945900-2250900</x:v>
      </x:c>
      <x:c r="Y191" s="26" t="str">
        <x:v>https://www.insee.fr/fr/statistiques/8735162?sommaire=8735243</x:v>
      </x:c>
      <x:c r="Z191" s="22" t="n">
        <x:v>1</x:v>
      </x:c>
      <x:c r="AA191" s="20" t="n">
        <x:v>33037</x:v>
      </x:c>
      <x:c r="AB191" s="20" t="n">
        <x:v>26925.1</x:v>
      </x:c>
      <x:c r="AC191" s="20" t="n">
        <x:v>11310.6</x:v>
      </x:c>
      <x:c r="AD191" s="20" t="n">
        <x:v>15529.599999999999</x:v>
      </x:c>
      <x:c r="AE191" s="20" t="n">
        <x:v>4617.61658070363</x:v>
      </x:c>
      <x:c r="AF191" s="20" t="n">
        <x:v>6407.545138925502</x:v>
      </x:c>
      <x:c r="AG191" s="22" t="n">
        <x:v>0.7003964468188852</x:v>
      </x:c>
      <x:c r="AH191" s="22" t="n">
        <x:v>0.7102336574325644</x:v>
      </x:c>
      <x:c r="AI191" s="22" t="n">
        <x:v>0.7915578235331269</x:v>
      </x:c>
      <x:c r="AJ191" s="22" t="n">
        <x:v>0.7957802945930093</x:v>
      </x:c>
      <x:c r="AK191" s="37" t="str">
        <x:v>Sainte-Anne</x:v>
      </x:c>
      <x:c r="AL191" s="11" t="str">
        <x:v>132080903</x:v>
      </x:c>
      <x:c r="AM191" s="20" t="n">
        <x:v>10</x:v>
      </x:c>
    </x:row>
    <x:row r="192" ht="34" customHeight="1">
      <x:c r="A192" s="25" t="str">
        <x:v>Sainte-Anne / Barral-Bonnet</x:v>
      </x:c>
      <x:c r="B192" s="21" t="n">
        <x:v>1500</x:v>
      </x:c>
      <x:c r="C192" s="21" t="n">
        <x:v>30000</x:v>
      </x:c>
      <x:c r="D192" s="36" t="n">
        <x:v>0.5</x:v>
      </x:c>
      <x:c r="E192" s="21" t="n">
        <x:v>5662.359690278878</x:v>
      </x:c>
      <x:c r="F192" s="21" t="n">
        <x:v>7787.243388142236</x:v>
      </x:c>
      <x:c r="G192" s="29" t="n">
        <x:f>IF(AND(ISNUMBER('Marseille'!$B$4),'Marseille'!$B$4&gt;=0,F192&gt;0),'Marseille'!$B$4/F192,"Not available")</x:f>
        <x:v>0.09143158426050664</x:v>
      </x:c>
      <x:c r="H192" s="29" t="n">
        <x:f>IF(AND(ISNUMBER('Marseille'!$B$4),'Marseille'!$B$4&gt;=0,L192&gt;0),'Marseille'!$B$4/L192,"Not available")</x:f>
        <x:v>0.01878122510564439</x:v>
      </x:c>
      <x:c r="I192" s="21" t="n">
        <x:v>8331.7</x:v>
      </x:c>
      <x:c r="J192" s="21" t="n">
        <x:v>11584.7</x:v>
      </x:c>
      <x:c r="K192" s="21" t="n">
        <x:v>47169</x:v>
      </x:c>
      <x:c r="L192" s="21" t="n">
        <x:v>37910.2</x:v>
      </x:c>
      <x:c r="M192" s="21" t="n">
        <x:v>16547.7</x:v>
      </x:c>
      <x:c r="N192" s="21" t="n">
        <x:v>22507.2</x:v>
      </x:c>
      <x:c r="O192" s="21" t="n">
        <x:v>28236.287218300153</x:v>
      </x:c>
      <x:c r="P192" s="23" t="n">
        <x:v>0.1038961038961039</x:v>
      </x:c>
      <x:c r="Q192" s="23" t="n">
        <x:v>0.008087939112552735</x:v>
      </x:c>
      <x:c r="R192" s="23" t="n">
        <x:v>0.01226434888347631</x:v>
      </x:c>
      <x:c r="S192" s="31" t="n">
        <x:v>43.262396492942585</x:v>
      </x:c>
      <x:c r="T192" s="31" t="n">
        <x:v>5.389520741563046</x:v>
      </x:c>
      <x:c r="U192" s="21" t="n">
        <x:v>3945900</x:v>
      </x:c>
      <x:c r="V192" s="21" t="n">
        <x:v>2250900</x:v>
      </x:c>
      <x:c r="W192" s="38" t="str">
        <x:v>30000 / 0.5</x:v>
      </x:c>
      <x:c r="X192" s="19" t="str">
        <x:v>marseille-3945900-2250900</x:v>
      </x:c>
      <x:c r="Y192" s="27" t="str">
        <x:v>https://www.insee.fr/fr/statistiques/8735162?sommaire=8735243</x:v>
      </x:c>
      <x:c r="Z192" s="23" t="n">
        <x:v>1</x:v>
      </x:c>
      <x:c r="AA192" s="21" t="n">
        <x:v>33037</x:v>
      </x:c>
      <x:c r="AB192" s="21" t="n">
        <x:v>26925.1</x:v>
      </x:c>
      <x:c r="AC192" s="21" t="n">
        <x:v>11310.6</x:v>
      </x:c>
      <x:c r="AD192" s="21" t="n">
        <x:v>15529.599999999999</x:v>
      </x:c>
      <x:c r="AE192" s="21" t="n">
        <x:v>4348.591526076727</x:v>
      </x:c>
      <x:c r="AF192" s="21" t="n">
        <x:v>6019.324827457905</x:v>
      </x:c>
      <x:c r="AG192" s="23" t="n">
        <x:v>0.7003964468188852</x:v>
      </x:c>
      <x:c r="AH192" s="23" t="n">
        <x:v>0.7102336574325644</x:v>
      </x:c>
      <x:c r="AI192" s="23" t="n">
        <x:v>0.7679822130590496</x:v>
      </x:c>
      <x:c r="AJ192" s="23" t="n">
        <x:v>0.77297247914758</x:v>
      </x:c>
      <x:c r="AK192" s="38" t="str">
        <x:v>Sainte-Anne</x:v>
      </x:c>
      <x:c r="AL192" s="19" t="str">
        <x:v>132080903</x:v>
      </x:c>
      <x:c r="AM192" s="21" t="n">
        <x:v>10</x:v>
      </x:c>
    </x:row>
    <x:row r="193" ht="34" customHeight="1">
      <x:c r="A193" s="24" t="str">
        <x:v>Sainte-Anne / Barral-Bonnet</x:v>
      </x:c>
      <x:c r="B193" s="20" t="n">
        <x:v>1500</x:v>
      </x:c>
      <x:c r="C193" s="20" t="n">
        <x:v>35000</x:v>
      </x:c>
      <x:c r="D193" s="35" t="n">
        <x:v>0.25</x:v>
      </x:c>
      <x:c r="E193" s="20" t="n">
        <x:v>3334.184530722233</x:v>
      </x:c>
      <x:c r="F193" s="20" t="n">
        <x:v>4652.105275902693</x:v>
      </x:c>
      <x:c r="G193" s="28" t="n">
        <x:f>IF(AND(ISNUMBER('Marseille'!$B$4),'Marseille'!$B$4&gt;=0,F193&gt;0),'Marseille'!$B$4/F193,"Not available")</x:f>
        <x:v>0.1530489870227289</x:v>
      </x:c>
      <x:c r="H193" s="28" t="n">
        <x:f>IF(AND(ISNUMBER('Marseille'!$B$4),'Marseille'!$B$4&gt;=0,L193&gt;0),'Marseille'!$B$4/L193,"Not available")</x:f>
        <x:v>0.01878122510564439</x:v>
      </x:c>
      <x:c r="I193" s="20" t="n">
        <x:v>8331.7</x:v>
      </x:c>
      <x:c r="J193" s="20" t="n">
        <x:v>11584.7</x:v>
      </x:c>
      <x:c r="K193" s="20" t="n">
        <x:v>47169</x:v>
      </x:c>
      <x:c r="L193" s="20" t="n">
        <x:v>37910.2</x:v>
      </x:c>
      <x:c r="M193" s="20" t="n">
        <x:v>16547.7</x:v>
      </x:c>
      <x:c r="N193" s="20" t="n">
        <x:v>22507.2</x:v>
      </x:c>
      <x:c r="O193" s="20" t="n">
        <x:v>28236.287218300153</x:v>
      </x:c>
      <x:c r="P193" s="22" t="n">
        <x:v>0.1038961038961039</x:v>
      </x:c>
      <x:c r="Q193" s="22" t="n">
        <x:v>0.008087939112552735</x:v>
      </x:c>
      <x:c r="R193" s="22" t="n">
        <x:v>0.01764417948397689</x:v>
      </x:c>
      <x:c r="S193" s="30" t="n">
        <x:v>43.262396492942585</x:v>
      </x:c>
      <x:c r="T193" s="30" t="n">
        <x:v>5.389520741563046</x:v>
      </x:c>
      <x:c r="U193" s="20" t="n">
        <x:v>3945900</x:v>
      </x:c>
      <x:c r="V193" s="20" t="n">
        <x:v>2250900</x:v>
      </x:c>
      <x:c r="W193" s="37" t="str">
        <x:v>35000 / 0.25</x:v>
      </x:c>
      <x:c r="X193" s="11" t="str">
        <x:v>marseille-3945900-2250900</x:v>
      </x:c>
      <x:c r="Y193" s="26" t="str">
        <x:v>https://www.insee.fr/fr/statistiques/8735162?sommaire=8735243</x:v>
      </x:c>
      <x:c r="Z193" s="22" t="n">
        <x:v>1</x:v>
      </x:c>
      <x:c r="AA193" s="20" t="n">
        <x:v>33037</x:v>
      </x:c>
      <x:c r="AB193" s="20" t="n">
        <x:v>26925.1</x:v>
      </x:c>
      <x:c r="AC193" s="20" t="n">
        <x:v>11310.6</x:v>
      </x:c>
      <x:c r="AD193" s="20" t="n">
        <x:v>15529.599999999999</x:v>
      </x:c>
      <x:c r="AE193" s="20" t="n">
        <x:v>2780.9873280478923</x:v>
      </x:c>
      <x:c r="AF193" s="20" t="n">
        <x:v>3893.565814095581</x:v>
      </x:c>
      <x:c r="AG193" s="22" t="n">
        <x:v>0.7003964468188852</x:v>
      </x:c>
      <x:c r="AH193" s="22" t="n">
        <x:v>0.7102336574325644</x:v>
      </x:c>
      <x:c r="AI193" s="22" t="n">
        <x:v>0.8340832075798427</x:v>
      </x:c>
      <x:c r="AJ193" s="22" t="n">
        <x:v>0.8369470558337858</x:v>
      </x:c>
      <x:c r="AK193" s="37" t="str">
        <x:v>Sainte-Anne</x:v>
      </x:c>
      <x:c r="AL193" s="11" t="str">
        <x:v>132080903</x:v>
      </x:c>
      <x:c r="AM193" s="20" t="n">
        <x:v>9</x:v>
      </x:c>
    </x:row>
    <x:row r="194" ht="34" customHeight="1">
      <x:c r="A194" s="25" t="str">
        <x:v>Sainte-Anne / Barral-Bonnet</x:v>
      </x:c>
      <x:c r="B194" s="21" t="n">
        <x:v>1500</x:v>
      </x:c>
      <x:c r="C194" s="21" t="n">
        <x:v>35000</x:v>
      </x:c>
      <x:c r="D194" s="36" t="n">
        <x:v>0.35</x:v>
      </x:c>
      <x:c r="E194" s="21" t="n">
        <x:v>3737.343480090175</x:v>
      </x:c>
      <x:c r="F194" s="21" t="n">
        <x:v>5180.703811453533</x:v>
      </x:c>
      <x:c r="G194" s="29" t="n">
        <x:f>IF(AND(ISNUMBER('Marseille'!$B$4),'Marseille'!$B$4&gt;=0,F194&gt;0),'Marseille'!$B$4/F194,"Not available")</x:f>
        <x:v>0.1374330642925206</x:v>
      </x:c>
      <x:c r="H194" s="29" t="n">
        <x:f>IF(AND(ISNUMBER('Marseille'!$B$4),'Marseille'!$B$4&gt;=0,L194&gt;0),'Marseille'!$B$4/L194,"Not available")</x:f>
        <x:v>0.01878122510564439</x:v>
      </x:c>
      <x:c r="I194" s="21" t="n">
        <x:v>8331.7</x:v>
      </x:c>
      <x:c r="J194" s="21" t="n">
        <x:v>11584.7</x:v>
      </x:c>
      <x:c r="K194" s="21" t="n">
        <x:v>47169</x:v>
      </x:c>
      <x:c r="L194" s="21" t="n">
        <x:v>37910.2</x:v>
      </x:c>
      <x:c r="M194" s="21" t="n">
        <x:v>16547.7</x:v>
      </x:c>
      <x:c r="N194" s="21" t="n">
        <x:v>22507.2</x:v>
      </x:c>
      <x:c r="O194" s="21" t="n">
        <x:v>28236.287218300153</x:v>
      </x:c>
      <x:c r="P194" s="23" t="n">
        <x:v>0.1038961038961039</x:v>
      </x:c>
      <x:c r="Q194" s="23" t="n">
        <x:v>0.008087939112552735</x:v>
      </x:c>
      <x:c r="R194" s="23" t="n">
        <x:v>0.015216062133145471</x:v>
      </x:c>
      <x:c r="S194" s="31" t="n">
        <x:v>43.262396492942585</x:v>
      </x:c>
      <x:c r="T194" s="31" t="n">
        <x:v>5.389520741563046</x:v>
      </x:c>
      <x:c r="U194" s="21" t="n">
        <x:v>3945900</x:v>
      </x:c>
      <x:c r="V194" s="21" t="n">
        <x:v>2250900</x:v>
      </x:c>
      <x:c r="W194" s="38" t="str">
        <x:v>35000 / 0.35</x:v>
      </x:c>
      <x:c r="X194" s="19" t="str">
        <x:v>marseille-3945900-2250900</x:v>
      </x:c>
      <x:c r="Y194" s="27" t="str">
        <x:v>https://www.insee.fr/fr/statistiques/8735162?sommaire=8735243</x:v>
      </x:c>
      <x:c r="Z194" s="23" t="n">
        <x:v>1</x:v>
      </x:c>
      <x:c r="AA194" s="21" t="n">
        <x:v>33037</x:v>
      </x:c>
      <x:c r="AB194" s="21" t="n">
        <x:v>26925.1</x:v>
      </x:c>
      <x:c r="AC194" s="21" t="n">
        <x:v>11310.6</x:v>
      </x:c>
      <x:c r="AD194" s="21" t="n">
        <x:v>15529.599999999999</x:v>
      </x:c>
      <x:c r="AE194" s="21" t="n">
        <x:v>3023.619366173753</x:v>
      </x:c>
      <x:c r="AF194" s="21" t="n">
        <x:v>4210.957790899705</x:v>
      </x:c>
      <x:c r="AG194" s="23" t="n">
        <x:v>0.7003964468188852</x:v>
      </x:c>
      <x:c r="AH194" s="23" t="n">
        <x:v>0.7102336574325644</x:v>
      </x:c>
      <x:c r="AI194" s="23" t="n">
        <x:v>0.8090290288493363</x:v>
      </x:c>
      <x:c r="AJ194" s="23" t="n">
        <x:v>0.8128157764182722</x:v>
      </x:c>
      <x:c r="AK194" s="38" t="str">
        <x:v>Sainte-Anne</x:v>
      </x:c>
      <x:c r="AL194" s="19" t="str">
        <x:v>132080903</x:v>
      </x:c>
      <x:c r="AM194" s="21" t="n">
        <x:v>10</x:v>
      </x:c>
    </x:row>
    <x:row r="195" ht="34" customHeight="1">
      <x:c r="A195" s="24" t="str">
        <x:v>Sainte-Anne / Barral-Bonnet</x:v>
      </x:c>
      <x:c r="B195" s="20" t="n">
        <x:v>1500</x:v>
      </x:c>
      <x:c r="C195" s="20" t="n">
        <x:v>35000</x:v>
      </x:c>
      <x:c r="D195" s="35" t="n">
        <x:v>0.5</x:v>
      </x:c>
      <x:c r="E195" s="20" t="n">
        <x:v>4059.742711656555</x:v>
      </x:c>
      <x:c r="F195" s="20" t="n">
        <x:v>5596.428309168008</x:v>
      </x:c>
      <x:c r="G195" s="28" t="n">
        <x:f>IF(AND(ISNUMBER('Marseille'!$B$4),'Marseille'!$B$4&gt;=0,F195&gt;0),'Marseille'!$B$4/F195,"Not available")</x:f>
        <x:v>0.12722400085669092</x:v>
      </x:c>
      <x:c r="H195" s="28" t="n">
        <x:f>IF(AND(ISNUMBER('Marseille'!$B$4),'Marseille'!$B$4&gt;=0,L195&gt;0),'Marseille'!$B$4/L195,"Not available")</x:f>
        <x:v>0.01878122510564439</x:v>
      </x:c>
      <x:c r="I195" s="20" t="n">
        <x:v>8331.7</x:v>
      </x:c>
      <x:c r="J195" s="20" t="n">
        <x:v>11584.7</x:v>
      </x:c>
      <x:c r="K195" s="20" t="n">
        <x:v>47169</x:v>
      </x:c>
      <x:c r="L195" s="20" t="n">
        <x:v>37910.2</x:v>
      </x:c>
      <x:c r="M195" s="20" t="n">
        <x:v>16547.7</x:v>
      </x:c>
      <x:c r="N195" s="20" t="n">
        <x:v>22507.2</x:v>
      </x:c>
      <x:c r="O195" s="20" t="n">
        <x:v>28236.287218300153</x:v>
      </x:c>
      <x:c r="P195" s="22" t="n">
        <x:v>0.1038961038961039</x:v>
      </x:c>
      <x:c r="Q195" s="22" t="n">
        <x:v>0.008087939112552735</x:v>
      </x:c>
      <x:c r="R195" s="22" t="n">
        <x:v>0.013164178409376122</x:v>
      </x:c>
      <x:c r="S195" s="30" t="n">
        <x:v>43.262396492942585</x:v>
      </x:c>
      <x:c r="T195" s="30" t="n">
        <x:v>5.389520741563046</x:v>
      </x:c>
      <x:c r="U195" s="20" t="n">
        <x:v>3945900</x:v>
      </x:c>
      <x:c r="V195" s="20" t="n">
        <x:v>2250900</x:v>
      </x:c>
      <x:c r="W195" s="37" t="str">
        <x:v>35000 / 0.5</x:v>
      </x:c>
      <x:c r="X195" s="11" t="str">
        <x:v>marseille-3945900-2250900</x:v>
      </x:c>
      <x:c r="Y195" s="26" t="str">
        <x:v>https://www.insee.fr/fr/statistiques/8735162?sommaire=8735243</x:v>
      </x:c>
      <x:c r="Z195" s="22" t="n">
        <x:v>1</x:v>
      </x:c>
      <x:c r="AA195" s="20" t="n">
        <x:v>33037</x:v>
      </x:c>
      <x:c r="AB195" s="20" t="n">
        <x:v>26925.1</x:v>
      </x:c>
      <x:c r="AC195" s="20" t="n">
        <x:v>11310.6</x:v>
      </x:c>
      <x:c r="AD195" s="20" t="n">
        <x:v>15529.599999999999</x:v>
      </x:c>
      <x:c r="AE195" s="20" t="n">
        <x:v>3167.0567344210167</x:v>
      </x:c>
      <x:c r="AF195" s="20" t="n">
        <x:v>4392.271360074973</x:v>
      </x:c>
      <x:c r="AG195" s="22" t="n">
        <x:v>0.7003964468188852</x:v>
      </x:c>
      <x:c r="AH195" s="22" t="n">
        <x:v>0.7102336574325644</x:v>
      </x:c>
      <x:c r="AI195" s="22" t="n">
        <x:v>0.780112671999531</x:v>
      </x:c>
      <x:c r="AJ195" s="22" t="n">
        <x:v>0.7848347405575806</x:v>
      </x:c>
      <x:c r="AK195" s="37" t="str">
        <x:v>Sainte-Anne</x:v>
      </x:c>
      <x:c r="AL195" s="11" t="str">
        <x:v>132080903</x:v>
      </x:c>
      <x:c r="AM195" s="20" t="n">
        <x:v>10</x:v>
      </x:c>
    </x:row>
    <x:row r="196" ht="34" customHeight="1">
      <x:c r="A196" s="25" t="str">
        <x:v>Sainte-Anne / Barral-Bonnet</x:v>
      </x:c>
      <x:c r="B196" s="21" t="n">
        <x:v>3000</x:v>
      </x:c>
      <x:c r="C196" s="21" t="n">
        <x:v>25000</x:v>
      </x:c>
      <x:c r="D196" s="36" t="n">
        <x:v>0.25</x:v>
      </x:c>
      <x:c r="E196" s="21" t="n">
        <x:v>35025.27179915108</x:v>
      </x:c>
      <x:c r="F196" s="21" t="n">
        <x:v>47073.59173799243</x:v>
      </x:c>
      <x:c r="G196" s="29" t="n">
        <x:f>IF(AND(ISNUMBER('Marseille'!$B$4),'Marseille'!$B$4&gt;=0,F196&gt;0),'Marseille'!$B$4/F196,"Not available")</x:f>
        <x:v>0.015125253325960994</x:v>
      </x:c>
      <x:c r="H196" s="29" t="n">
        <x:f>IF(AND(ISNUMBER('Marseille'!$B$4),'Marseille'!$B$4&gt;=0,L196&gt;0),'Marseille'!$B$4/L196,"Not available")</x:f>
        <x:v>0.004841692960504841</x:v>
      </x:c>
      <x:c r="I196" s="21" t="n">
        <x:v>26716.5</x:v>
      </x:c>
      <x:c r="J196" s="21" t="n">
        <x:v>36788.2</x:v>
      </x:c>
      <x:c r="K196" s="21" t="n">
        <x:v>183299</x:v>
      </x:c>
      <x:c r="L196" s="21" t="n">
        <x:v>147056</x:v>
      </x:c>
      <x:c r="M196" s="21" t="n">
        <x:v>70083.9</x:v>
      </x:c>
      <x:c r="N196" s="21" t="n">
        <x:v>92654.7</x:v>
      </x:c>
      <x:c r="O196" s="21" t="n">
        <x:v>26757.926409854936</x:v>
      </x:c>
      <x:c r="P196" s="23" t="n">
        <x:v>0.1045045045045045</x:v>
      </x:c>
      <x:c r="Q196" s="23" t="n">
        <x:v>0.00677581437978385</x:v>
      </x:c>
      <x:c r="R196" s="23" t="n">
        <x:v>0.009538761259554796</x:v>
      </x:c>
      <x:c r="S196" s="31" t="n">
        <x:v>43.262396492942585</x:v>
      </x:c>
      <x:c r="T196" s="31" t="n">
        <x:v>5.389520741563046</x:v>
      </x:c>
      <x:c r="U196" s="21" t="n">
        <x:v>3945900</x:v>
      </x:c>
      <x:c r="V196" s="21" t="n">
        <x:v>2250900</x:v>
      </x:c>
      <x:c r="W196" s="38" t="str">
        <x:v>25000 / 0.25</x:v>
      </x:c>
      <x:c r="X196" s="19" t="str">
        <x:v>marseille-3945900-2250900</x:v>
      </x:c>
      <x:c r="Y196" s="27" t="str">
        <x:v>https://www.insee.fr/fr/statistiques/8735162?sommaire=8735243</x:v>
      </x:c>
      <x:c r="Z196" s="23" t="n">
        <x:v>1</x:v>
      </x:c>
      <x:c r="AA196" s="21" t="n">
        <x:v>95586</x:v>
      </x:c>
      <x:c r="AB196" s="21" t="n">
        <x:v>77870</x:v>
      </x:c>
      <x:c r="AC196" s="21" t="n">
        <x:v>36054</x:v>
      </x:c>
      <x:c r="AD196" s="21" t="n">
        <x:v>47908</x:v>
      </x:c>
      <x:c r="AE196" s="21" t="n">
        <x:v>22362.34615831398</x:v>
      </x:c>
      <x:c r="AF196" s="21" t="n">
        <x:v>30050.622379201057</x:v>
      </x:c>
      <x:c r="AG196" s="23" t="n">
        <x:v>0.5214758400209494</x:v>
      </x:c>
      <x:c r="AH196" s="23" t="n">
        <x:v>0.5295261669024045</x:v>
      </x:c>
      <x:c r="AI196" s="23" t="n">
        <x:v>0.6384631727213601</x:v>
      </x:c>
      <x:c r="AJ196" s="23" t="n">
        <x:v>0.6383753877643381</x:v>
      </x:c>
      <x:c r="AK196" s="38" t="str">
        <x:v>Sainte-Anne</x:v>
      </x:c>
      <x:c r="AL196" s="19" t="str">
        <x:v>132080903</x:v>
      </x:c>
      <x:c r="AM196" s="21" t="n">
        <x:v>7</x:v>
      </x:c>
    </x:row>
    <x:row r="197" ht="34" customHeight="1">
      <x:c r="A197" s="24" t="str">
        <x:v>Sainte-Anne / Barral-Bonnet</x:v>
      </x:c>
      <x:c r="B197" s="20" t="n">
        <x:v>3000</x:v>
      </x:c>
      <x:c r="C197" s="20" t="n">
        <x:v>25000</x:v>
      </x:c>
      <x:c r="D197" s="35" t="n">
        <x:v>0.35</x:v>
      </x:c>
      <x:c r="E197" s="20" t="n">
        <x:v>32988.16577598681</x:v>
      </x:c>
      <x:c r="F197" s="20" t="n">
        <x:v>44220.486500418825</x:v>
      </x:c>
      <x:c r="G197" s="28" t="n">
        <x:f>IF(AND(ISNUMBER('Marseille'!$B$4),'Marseille'!$B$4&gt;=0,F197&gt;0),'Marseille'!$B$4/F197,"Not available")</x:f>
        <x:v>0.01610113448193874</x:v>
      </x:c>
      <x:c r="H197" s="28" t="n">
        <x:f>IF(AND(ISNUMBER('Marseille'!$B$4),'Marseille'!$B$4&gt;=0,L197&gt;0),'Marseille'!$B$4/L197,"Not available")</x:f>
        <x:v>0.004841692960504841</x:v>
      </x:c>
      <x:c r="I197" s="20" t="n">
        <x:v>26716.5</x:v>
      </x:c>
      <x:c r="J197" s="20" t="n">
        <x:v>36788.2</x:v>
      </x:c>
      <x:c r="K197" s="20" t="n">
        <x:v>183299</x:v>
      </x:c>
      <x:c r="L197" s="20" t="n">
        <x:v>147056</x:v>
      </x:c>
      <x:c r="M197" s="20" t="n">
        <x:v>70083.9</x:v>
      </x:c>
      <x:c r="N197" s="20" t="n">
        <x:v>92654.7</x:v>
      </x:c>
      <x:c r="O197" s="20" t="n">
        <x:v>26757.926409854936</x:v>
      </x:c>
      <x:c r="P197" s="22" t="n">
        <x:v>0.1045045045045045</x:v>
      </x:c>
      <x:c r="Q197" s="22" t="n">
        <x:v>0.00677581437978385</x:v>
      </x:c>
      <x:c r="R197" s="22" t="n">
        <x:v>0.009181077412840888</x:v>
      </x:c>
      <x:c r="S197" s="30" t="n">
        <x:v>43.262396492942585</x:v>
      </x:c>
      <x:c r="T197" s="30" t="n">
        <x:v>5.389520741563046</x:v>
      </x:c>
      <x:c r="U197" s="20" t="n">
        <x:v>3945900</x:v>
      </x:c>
      <x:c r="V197" s="20" t="n">
        <x:v>2250900</x:v>
      </x:c>
      <x:c r="W197" s="37" t="str">
        <x:v>25000 / 0.35</x:v>
      </x:c>
      <x:c r="X197" s="11" t="str">
        <x:v>marseille-3945900-2250900</x:v>
      </x:c>
      <x:c r="Y197" s="26" t="str">
        <x:v>https://www.insee.fr/fr/statistiques/8735162?sommaire=8735243</x:v>
      </x:c>
      <x:c r="Z197" s="22" t="n">
        <x:v>1</x:v>
      </x:c>
      <x:c r="AA197" s="20" t="n">
        <x:v>95586</x:v>
      </x:c>
      <x:c r="AB197" s="20" t="n">
        <x:v>77870</x:v>
      </x:c>
      <x:c r="AC197" s="20" t="n">
        <x:v>36054</x:v>
      </x:c>
      <x:c r="AD197" s="20" t="n">
        <x:v>47908</x:v>
      </x:c>
      <x:c r="AE197" s="20" t="n">
        <x:v>20360.403204740873</x:v>
      </x:c>
      <x:c r="AF197" s="20" t="n">
        <x:v>27333.433264587453</x:v>
      </x:c>
      <x:c r="AG197" s="22" t="n">
        <x:v>0.5214758400209494</x:v>
      </x:c>
      <x:c r="AH197" s="22" t="n">
        <x:v>0.5295261669024045</x:v>
      </x:c>
      <x:c r="AI197" s="22" t="n">
        <x:v>0.6172032523118303</x:v>
      </x:c>
      <x:c r="AJ197" s="22" t="n">
        <x:v>0.6181169730986241</x:v>
      </x:c>
      <x:c r="AK197" s="37" t="str">
        <x:v>Sainte-Anne</x:v>
      </x:c>
      <x:c r="AL197" s="11" t="str">
        <x:v>132080903</x:v>
      </x:c>
      <x:c r="AM197" s="20" t="n">
        <x:v>7</x:v>
      </x:c>
    </x:row>
    <x:row r="198" ht="34" customHeight="1">
      <x:c r="A198" s="25" t="str">
        <x:v>Sainte-Anne / Barral-Bonnet</x:v>
      </x:c>
      <x:c r="B198" s="21" t="n">
        <x:v>3000</x:v>
      </x:c>
      <x:c r="C198" s="21" t="n">
        <x:v>25000</x:v>
      </x:c>
      <x:c r="D198" s="36" t="n">
        <x:v>0.5</x:v>
      </x:c>
      <x:c r="E198" s="21" t="n">
        <x:v>30231.10572467153</x:v>
      </x:c>
      <x:c r="F198" s="21" t="n">
        <x:v>40417.17928555039</x:v>
      </x:c>
      <x:c r="G198" s="29" t="n">
        <x:f>IF(AND(ISNUMBER('Marseille'!$B$4),'Marseille'!$B$4&gt;=0,F198&gt;0),'Marseille'!$B$4/F198,"Not available")</x:f>
        <x:v>0.017616271411957447</x:v>
      </x:c>
      <x:c r="H198" s="29" t="n">
        <x:f>IF(AND(ISNUMBER('Marseille'!$B$4),'Marseille'!$B$4&gt;=0,L198&gt;0),'Marseille'!$B$4/L198,"Not available")</x:f>
        <x:v>0.004841692960504841</x:v>
      </x:c>
      <x:c r="I198" s="21" t="n">
        <x:v>26716.5</x:v>
      </x:c>
      <x:c r="J198" s="21" t="n">
        <x:v>36788.2</x:v>
      </x:c>
      <x:c r="K198" s="21" t="n">
        <x:v>183299</x:v>
      </x:c>
      <x:c r="L198" s="21" t="n">
        <x:v>147056</x:v>
      </x:c>
      <x:c r="M198" s="21" t="n">
        <x:v>70083.9</x:v>
      </x:c>
      <x:c r="N198" s="21" t="n">
        <x:v>92654.7</x:v>
      </x:c>
      <x:c r="O198" s="21" t="n">
        <x:v>26757.926409854936</x:v>
      </x:c>
      <x:c r="P198" s="23" t="n">
        <x:v>0.1045045045045045</x:v>
      </x:c>
      <x:c r="Q198" s="23" t="n">
        <x:v>0.00677581437978385</x:v>
      </x:c>
      <x:c r="R198" s="23" t="n">
        <x:v>0.008746863667156813</x:v>
      </x:c>
      <x:c r="S198" s="31" t="n">
        <x:v>43.262396492942585</x:v>
      </x:c>
      <x:c r="T198" s="31" t="n">
        <x:v>5.389520741563046</x:v>
      </x:c>
      <x:c r="U198" s="21" t="n">
        <x:v>3945900</x:v>
      </x:c>
      <x:c r="V198" s="21" t="n">
        <x:v>2250900</x:v>
      </x:c>
      <x:c r="W198" s="38" t="str">
        <x:v>25000 / 0.5</x:v>
      </x:c>
      <x:c r="X198" s="19" t="str">
        <x:v>marseille-3945900-2250900</x:v>
      </x:c>
      <x:c r="Y198" s="27" t="str">
        <x:v>https://www.insee.fr/fr/statistiques/8735162?sommaire=8735243</x:v>
      </x:c>
      <x:c r="Z198" s="23" t="n">
        <x:v>1</x:v>
      </x:c>
      <x:c r="AA198" s="21" t="n">
        <x:v>95586</x:v>
      </x:c>
      <x:c r="AB198" s="21" t="n">
        <x:v>77870</x:v>
      </x:c>
      <x:c r="AC198" s="21" t="n">
        <x:v>36054</x:v>
      </x:c>
      <x:c r="AD198" s="21" t="n">
        <x:v>47908</x:v>
      </x:c>
      <x:c r="AE198" s="21" t="n">
        <x:v>18030.351533834095</x:v>
      </x:c>
      <x:c r="AF198" s="21" t="n">
        <x:v>24171.212177419915</x:v>
      </x:c>
      <x:c r="AG198" s="23" t="n">
        <x:v>0.5214758400209494</x:v>
      </x:c>
      <x:c r="AH198" s="23" t="n">
        <x:v>0.5295261669024045</x:v>
      </x:c>
      <x:c r="AI198" s="23" t="n">
        <x:v>0.5964172034607246</x:v>
      </x:c>
      <x:c r="AJ198" s="23" t="n">
        <x:v>0.5980430253840452</x:v>
      </x:c>
      <x:c r="AK198" s="38" t="str">
        <x:v>Sainte-Anne</x:v>
      </x:c>
      <x:c r="AL198" s="19" t="str">
        <x:v>132080903</x:v>
      </x:c>
      <x:c r="AM198" s="21" t="n">
        <x:v>8</x:v>
      </x:c>
    </x:row>
    <x:row r="199" ht="34" customHeight="1">
      <x:c r="A199" s="24" t="str">
        <x:v>Sainte-Anne / Barral-Bonnet</x:v>
      </x:c>
      <x:c r="B199" s="20" t="n">
        <x:v>3000</x:v>
      </x:c>
      <x:c r="C199" s="20" t="n">
        <x:v>30000</x:v>
      </x:c>
      <x:c r="D199" s="35" t="n">
        <x:v>0.25</x:v>
      </x:c>
      <x:c r="E199" s="20" t="n">
        <x:v>20283.112139224202</x:v>
      </x:c>
      <x:c r="F199" s="20" t="n">
        <x:v>27567.079159460176</x:v>
      </x:c>
      <x:c r="G199" s="28" t="n">
        <x:f>IF(AND(ISNUMBER('Marseille'!$B$4),'Marseille'!$B$4&gt;=0,F199&gt;0),'Marseille'!$B$4/F199,"Not available")</x:f>
        <x:v>0.025827908567370418</x:v>
      </x:c>
      <x:c r="H199" s="28" t="n">
        <x:f>IF(AND(ISNUMBER('Marseille'!$B$4),'Marseille'!$B$4&gt;=0,L199&gt;0),'Marseille'!$B$4/L199,"Not available")</x:f>
        <x:v>0.004841692960504841</x:v>
      </x:c>
      <x:c r="I199" s="20" t="n">
        <x:v>26716.5</x:v>
      </x:c>
      <x:c r="J199" s="20" t="n">
        <x:v>36788.2</x:v>
      </x:c>
      <x:c r="K199" s="20" t="n">
        <x:v>183299</x:v>
      </x:c>
      <x:c r="L199" s="20" t="n">
        <x:v>147056</x:v>
      </x:c>
      <x:c r="M199" s="20" t="n">
        <x:v>70083.9</x:v>
      </x:c>
      <x:c r="N199" s="20" t="n">
        <x:v>92654.7</x:v>
      </x:c>
      <x:c r="O199" s="20" t="n">
        <x:v>26757.926409854936</x:v>
      </x:c>
      <x:c r="P199" s="22" t="n">
        <x:v>0.1045045045045045</x:v>
      </x:c>
      <x:c r="Q199" s="22" t="n">
        <x:v>0.00677581437978385</x:v>
      </x:c>
      <x:c r="R199" s="22" t="n">
        <x:v>0.012305605283830156</x:v>
      </x:c>
      <x:c r="S199" s="30" t="n">
        <x:v>43.262396492942585</x:v>
      </x:c>
      <x:c r="T199" s="30" t="n">
        <x:v>5.389520741563046</x:v>
      </x:c>
      <x:c r="U199" s="20" t="n">
        <x:v>3945900</x:v>
      </x:c>
      <x:c r="V199" s="20" t="n">
        <x:v>2250900</x:v>
      </x:c>
      <x:c r="W199" s="37" t="str">
        <x:v>30000 / 0.25</x:v>
      </x:c>
      <x:c r="X199" s="11" t="str">
        <x:v>marseille-3945900-2250900</x:v>
      </x:c>
      <x:c r="Y199" s="26" t="str">
        <x:v>https://www.insee.fr/fr/statistiques/8735162?sommaire=8735243</x:v>
      </x:c>
      <x:c r="Z199" s="22" t="n">
        <x:v>1</x:v>
      </x:c>
      <x:c r="AA199" s="20" t="n">
        <x:v>95586</x:v>
      </x:c>
      <x:c r="AB199" s="20" t="n">
        <x:v>77870</x:v>
      </x:c>
      <x:c r="AC199" s="20" t="n">
        <x:v>36054</x:v>
      </x:c>
      <x:c r="AD199" s="20" t="n">
        <x:v>47908</x:v>
      </x:c>
      <x:c r="AE199" s="20" t="n">
        <x:v>13868.578817963331</x:v>
      </x:c>
      <x:c r="AF199" s="20" t="n">
        <x:v>18813.297352271555</x:v>
      </x:c>
      <x:c r="AG199" s="22" t="n">
        <x:v>0.5214758400209494</x:v>
      </x:c>
      <x:c r="AH199" s="22" t="n">
        <x:v>0.5295261669024045</x:v>
      </x:c>
      <x:c r="AI199" s="22" t="n">
        <x:v>0.6837500440153748</x:v>
      </x:c>
      <x:c r="AJ199" s="22" t="n">
        <x:v>0.6824552301477833</x:v>
      </x:c>
      <x:c r="AK199" s="37" t="str">
        <x:v>Sainte-Anne</x:v>
      </x:c>
      <x:c r="AL199" s="11" t="str">
        <x:v>132080903</x:v>
      </x:c>
      <x:c r="AM199" s="20" t="n">
        <x:v>6</x:v>
      </x:c>
    </x:row>
    <x:row r="200" ht="34" customHeight="1">
      <x:c r="A200" s="25" t="str">
        <x:v>Sainte-Anne / Barral-Bonnet</x:v>
      </x:c>
      <x:c r="B200" s="21" t="n">
        <x:v>3000</x:v>
      </x:c>
      <x:c r="C200" s="21" t="n">
        <x:v>30000</x:v>
      </x:c>
      <x:c r="D200" s="36" t="n">
        <x:v>0.35</x:v>
      </x:c>
      <x:c r="E200" s="21" t="n">
        <x:v>21135.873147444214</x:v>
      </x:c>
      <x:c r="F200" s="21" t="n">
        <x:v>28524.625809125137</x:v>
      </x:c>
      <x:c r="G200" s="29" t="n">
        <x:f>IF(AND(ISNUMBER('Marseille'!$B$4),'Marseille'!$B$4&gt;=0,F200&gt;0),'Marseille'!$B$4/F200,"Not available")</x:f>
        <x:v>0.024960888348348764</x:v>
      </x:c>
      <x:c r="H200" s="29" t="n">
        <x:f>IF(AND(ISNUMBER('Marseille'!$B$4),'Marseille'!$B$4&gt;=0,L200&gt;0),'Marseille'!$B$4/L200,"Not available")</x:f>
        <x:v>0.004841692960504841</x:v>
      </x:c>
      <x:c r="I200" s="21" t="n">
        <x:v>26716.5</x:v>
      </x:c>
      <x:c r="J200" s="21" t="n">
        <x:v>36788.2</x:v>
      </x:c>
      <x:c r="K200" s="21" t="n">
        <x:v>183299</x:v>
      </x:c>
      <x:c r="L200" s="21" t="n">
        <x:v>147056</x:v>
      </x:c>
      <x:c r="M200" s="21" t="n">
        <x:v>70083.9</x:v>
      </x:c>
      <x:c r="N200" s="21" t="n">
        <x:v>92654.7</x:v>
      </x:c>
      <x:c r="O200" s="21" t="n">
        <x:v>26757.926409854936</x:v>
      </x:c>
      <x:c r="P200" s="23" t="n">
        <x:v>0.1045045045045045</x:v>
      </x:c>
      <x:c r="Q200" s="23" t="n">
        <x:v>0.00677581437978385</x:v>
      </x:c>
      <x:c r="R200" s="23" t="n">
        <x:v>0.01084343316763941</x:v>
      </x:c>
      <x:c r="S200" s="31" t="n">
        <x:v>43.262396492942585</x:v>
      </x:c>
      <x:c r="T200" s="31" t="n">
        <x:v>5.389520741563046</x:v>
      </x:c>
      <x:c r="U200" s="21" t="n">
        <x:v>3945900</x:v>
      </x:c>
      <x:c r="V200" s="21" t="n">
        <x:v>2250900</x:v>
      </x:c>
      <x:c r="W200" s="38" t="str">
        <x:v>30000 / 0.35</x:v>
      </x:c>
      <x:c r="X200" s="19" t="str">
        <x:v>marseille-3945900-2250900</x:v>
      </x:c>
      <x:c r="Y200" s="27" t="str">
        <x:v>https://www.insee.fr/fr/statistiques/8735162?sommaire=8735243</x:v>
      </x:c>
      <x:c r="Z200" s="23" t="n">
        <x:v>1</x:v>
      </x:c>
      <x:c r="AA200" s="21" t="n">
        <x:v>95586</x:v>
      </x:c>
      <x:c r="AB200" s="21" t="n">
        <x:v>77870</x:v>
      </x:c>
      <x:c r="AC200" s="21" t="n">
        <x:v>36054</x:v>
      </x:c>
      <x:c r="AD200" s="21" t="n">
        <x:v>47908</x:v>
      </x:c>
      <x:c r="AE200" s="21" t="n">
        <x:v>13714.590917188587</x:v>
      </x:c>
      <x:c r="AF200" s="21" t="n">
        <x:v>18515.62960271404</x:v>
      </x:c>
      <x:c r="AG200" s="23" t="n">
        <x:v>0.5214758400209494</x:v>
      </x:c>
      <x:c r="AH200" s="23" t="n">
        <x:v>0.5295261669024045</x:v>
      </x:c>
      <x:c r="AI200" s="23" t="n">
        <x:v>0.6488774237768823</x:v>
      </x:c>
      <x:c r="AJ200" s="23" t="n">
        <x:v>0.6491103415909077</x:v>
      </x:c>
      <x:c r="AK200" s="38" t="str">
        <x:v>Sainte-Anne</x:v>
      </x:c>
      <x:c r="AL200" s="19" t="str">
        <x:v>132080903</x:v>
      </x:c>
      <x:c r="AM200" s="21" t="n">
        <x:v>7</x:v>
      </x:c>
    </x:row>
    <x:row r="201" ht="34" customHeight="1">
      <x:c r="A201" s="24" t="str">
        <x:v>Sainte-Anne / Barral-Bonnet</x:v>
      </x:c>
      <x:c r="B201" s="20" t="n">
        <x:v>3000</x:v>
      </x:c>
      <x:c r="C201" s="20" t="n">
        <x:v>30000</x:v>
      </x:c>
      <x:c r="D201" s="35" t="n">
        <x:v>0.5</x:v>
      </x:c>
      <x:c r="E201" s="20" t="n">
        <x:v>21391.883794623565</x:v>
      </x:c>
      <x:c r="F201" s="20" t="n">
        <x:v>28703.258056616494</x:v>
      </x:c>
      <x:c r="G201" s="28" t="n">
        <x:f>IF(AND(ISNUMBER('Marseille'!$B$4),'Marseille'!$B$4&gt;=0,F201&gt;0),'Marseille'!$B$4/F201,"Not available")</x:f>
        <x:v>0.024805546415518298</x:v>
      </x:c>
      <x:c r="H201" s="28" t="n">
        <x:f>IF(AND(ISNUMBER('Marseille'!$B$4),'Marseille'!$B$4&gt;=0,L201&gt;0),'Marseille'!$B$4/L201,"Not available")</x:f>
        <x:v>0.004841692960504841</x:v>
      </x:c>
      <x:c r="I201" s="20" t="n">
        <x:v>26716.5</x:v>
      </x:c>
      <x:c r="J201" s="20" t="n">
        <x:v>36788.2</x:v>
      </x:c>
      <x:c r="K201" s="20" t="n">
        <x:v>183299</x:v>
      </x:c>
      <x:c r="L201" s="20" t="n">
        <x:v>147056</x:v>
      </x:c>
      <x:c r="M201" s="20" t="n">
        <x:v>70083.9</x:v>
      </x:c>
      <x:c r="N201" s="20" t="n">
        <x:v>92654.7</x:v>
      </x:c>
      <x:c r="O201" s="20" t="n">
        <x:v>26757.926409854936</x:v>
      </x:c>
      <x:c r="P201" s="22" t="n">
        <x:v>0.1045045045045045</x:v>
      </x:c>
      <x:c r="Q201" s="22" t="n">
        <x:v>0.00677581437978385</x:v>
      </x:c>
      <x:c r="R201" s="22" t="n">
        <x:v>0.009623825314454597</x:v>
      </x:c>
      <x:c r="S201" s="30" t="n">
        <x:v>43.262396492942585</x:v>
      </x:c>
      <x:c r="T201" s="30" t="n">
        <x:v>5.389520741563046</x:v>
      </x:c>
      <x:c r="U201" s="20" t="n">
        <x:v>3945900</x:v>
      </x:c>
      <x:c r="V201" s="20" t="n">
        <x:v>2250900</x:v>
      </x:c>
      <x:c r="W201" s="37" t="str">
        <x:v>30000 / 0.5</x:v>
      </x:c>
      <x:c r="X201" s="11" t="str">
        <x:v>marseille-3945900-2250900</x:v>
      </x:c>
      <x:c r="Y201" s="26" t="str">
        <x:v>https://www.insee.fr/fr/statistiques/8735162?sommaire=8735243</x:v>
      </x:c>
      <x:c r="Z201" s="22" t="n">
        <x:v>1</x:v>
      </x:c>
      <x:c r="AA201" s="20" t="n">
        <x:v>95586</x:v>
      </x:c>
      <x:c r="AB201" s="20" t="n">
        <x:v>77870</x:v>
      </x:c>
      <x:c r="AC201" s="20" t="n">
        <x:v>36054</x:v>
      </x:c>
      <x:c r="AD201" s="20" t="n">
        <x:v>47908</x:v>
      </x:c>
      <x:c r="AE201" s="20" t="n">
        <x:v>13165.930034434126</x:v>
      </x:c>
      <x:c r="AF201" s="20" t="n">
        <x:v>17703.820578925573</x:v>
      </x:c>
      <x:c r="AG201" s="22" t="n">
        <x:v>0.5214758400209494</x:v>
      </x:c>
      <x:c r="AH201" s="22" t="n">
        <x:v>0.5295261669024045</x:v>
      </x:c>
      <x:c r="AI201" s="22" t="n">
        <x:v>0.6154637974306465</x:v>
      </x:c>
      <x:c r="AJ201" s="22" t="n">
        <x:v>0.6167878414361606</x:v>
      </x:c>
      <x:c r="AK201" s="37" t="str">
        <x:v>Sainte-Anne</x:v>
      </x:c>
      <x:c r="AL201" s="11" t="str">
        <x:v>132080903</x:v>
      </x:c>
      <x:c r="AM201" s="20" t="n">
        <x:v>7</x:v>
      </x:c>
    </x:row>
    <x:row r="202" ht="34" customHeight="1">
      <x:c r="A202" s="25" t="str">
        <x:v>Sainte-Anne / Barral-Bonnet</x:v>
      </x:c>
      <x:c r="B202" s="21" t="n">
        <x:v>3000</x:v>
      </x:c>
      <x:c r="C202" s="21" t="n">
        <x:v>35000</x:v>
      </x:c>
      <x:c r="D202" s="36" t="n">
        <x:v>0.25</x:v>
      </x:c>
      <x:c r="E202" s="21" t="n">
        <x:v>10645.885708867736</x:v>
      </x:c>
      <x:c r="F202" s="21" t="n">
        <x:v>14628.245360030416</x:v>
      </x:c>
      <x:c r="G202" s="29" t="n">
        <x:f>IF(AND(ISNUMBER('Marseille'!$B$4),'Marseille'!$B$4&gt;=0,F202&gt;0),'Marseille'!$B$4/F202,"Not available")</x:f>
        <x:v>0.0486729599125701</x:v>
      </x:c>
      <x:c r="H202" s="29" t="n">
        <x:f>IF(AND(ISNUMBER('Marseille'!$B$4),'Marseille'!$B$4&gt;=0,L202&gt;0),'Marseille'!$B$4/L202,"Not available")</x:f>
        <x:v>0.004841692960504841</x:v>
      </x:c>
      <x:c r="I202" s="21" t="n">
        <x:v>26716.5</x:v>
      </x:c>
      <x:c r="J202" s="21" t="n">
        <x:v>36788.2</x:v>
      </x:c>
      <x:c r="K202" s="21" t="n">
        <x:v>183299</x:v>
      </x:c>
      <x:c r="L202" s="21" t="n">
        <x:v>147056</x:v>
      </x:c>
      <x:c r="M202" s="21" t="n">
        <x:v>70083.9</x:v>
      </x:c>
      <x:c r="N202" s="21" t="n">
        <x:v>92654.7</x:v>
      </x:c>
      <x:c r="O202" s="21" t="n">
        <x:v>26757.926409854936</x:v>
      </x:c>
      <x:c r="P202" s="23" t="n">
        <x:v>0.1045045045045045</x:v>
      </x:c>
      <x:c r="Q202" s="23" t="n">
        <x:v>0.00677581437978385</x:v>
      </x:c>
      <x:c r="R202" s="23" t="n">
        <x:v>0.015624312560077621</x:v>
      </x:c>
      <x:c r="S202" s="31" t="n">
        <x:v>43.262396492942585</x:v>
      </x:c>
      <x:c r="T202" s="31" t="n">
        <x:v>5.389520741563046</x:v>
      </x:c>
      <x:c r="U202" s="21" t="n">
        <x:v>3945900</x:v>
      </x:c>
      <x:c r="V202" s="21" t="n">
        <x:v>2250900</x:v>
      </x:c>
      <x:c r="W202" s="38" t="str">
        <x:v>35000 / 0.25</x:v>
      </x:c>
      <x:c r="X202" s="19" t="str">
        <x:v>marseille-3945900-2250900</x:v>
      </x:c>
      <x:c r="Y202" s="27" t="str">
        <x:v>https://www.insee.fr/fr/statistiques/8735162?sommaire=8735243</x:v>
      </x:c>
      <x:c r="Z202" s="23" t="n">
        <x:v>1</x:v>
      </x:c>
      <x:c r="AA202" s="21" t="n">
        <x:v>95586</x:v>
      </x:c>
      <x:c r="AB202" s="21" t="n">
        <x:v>77870</x:v>
      </x:c>
      <x:c r="AC202" s="21" t="n">
        <x:v>36054</x:v>
      </x:c>
      <x:c r="AD202" s="21" t="n">
        <x:v>47908</x:v>
      </x:c>
      <x:c r="AE202" s="21" t="n">
        <x:v>7653.107692436854</x:v>
      </x:c>
      <x:c r="AF202" s="21" t="n">
        <x:v>10486.44890138847</x:v>
      </x:c>
      <x:c r="AG202" s="23" t="n">
        <x:v>0.5214758400209494</x:v>
      </x:c>
      <x:c r="AH202" s="23" t="n">
        <x:v>0.5295261669024045</x:v>
      </x:c>
      <x:c r="AI202" s="23" t="n">
        <x:v>0.7188793776042535</x:v>
      </x:c>
      <x:c r="AJ202" s="23" t="n">
        <x:v>0.7168630716327188</x:v>
      </x:c>
      <x:c r="AK202" s="38" t="str">
        <x:v>Sainte-Anne</x:v>
      </x:c>
      <x:c r="AL202" s="19" t="str">
        <x:v>132080903</x:v>
      </x:c>
      <x:c r="AM202" s="21" t="n">
        <x:v>3</x:v>
      </x:c>
    </x:row>
    <x:row r="203" ht="34" customHeight="1">
      <x:c r="A203" s="24" t="str">
        <x:v>Sainte-Anne / Barral-Bonnet</x:v>
      </x:c>
      <x:c r="B203" s="20" t="n">
        <x:v>3000</x:v>
      </x:c>
      <x:c r="C203" s="20" t="n">
        <x:v>35000</x:v>
      </x:c>
      <x:c r="D203" s="35" t="n">
        <x:v>0.35</x:v>
      </x:c>
      <x:c r="E203" s="20" t="n">
        <x:v>12936.411493023965</x:v>
      </x:c>
      <x:c r="F203" s="20" t="n">
        <x:v>17573.551902829444</x:v>
      </x:c>
      <x:c r="G203" s="28" t="n">
        <x:f>IF(AND(ISNUMBER('Marseille'!$B$4),'Marseille'!$B$4&gt;=0,F203&gt;0),'Marseille'!$B$4/F203,"Not available")</x:f>
        <x:v>0.04051542931883701</x:v>
      </x:c>
      <x:c r="H203" s="28" t="n">
        <x:f>IF(AND(ISNUMBER('Marseille'!$B$4),'Marseille'!$B$4&gt;=0,L203&gt;0),'Marseille'!$B$4/L203,"Not available")</x:f>
        <x:v>0.004841692960504841</x:v>
      </x:c>
      <x:c r="I203" s="20" t="n">
        <x:v>26716.5</x:v>
      </x:c>
      <x:c r="J203" s="20" t="n">
        <x:v>36788.2</x:v>
      </x:c>
      <x:c r="K203" s="20" t="n">
        <x:v>183299</x:v>
      </x:c>
      <x:c r="L203" s="20" t="n">
        <x:v>147056</x:v>
      </x:c>
      <x:c r="M203" s="20" t="n">
        <x:v>70083.9</x:v>
      </x:c>
      <x:c r="N203" s="20" t="n">
        <x:v>92654.7</x:v>
      </x:c>
      <x:c r="O203" s="20" t="n">
        <x:v>26757.926409854936</x:v>
      </x:c>
      <x:c r="P203" s="22" t="n">
        <x:v>0.1045045045045045</x:v>
      </x:c>
      <x:c r="Q203" s="22" t="n">
        <x:v>0.00677581437978385</x:v>
      </x:c>
      <x:c r="R203" s="22" t="n">
        <x:v>0.012660361360093865</x:v>
      </x:c>
      <x:c r="S203" s="30" t="n">
        <x:v>43.262396492942585</x:v>
      </x:c>
      <x:c r="T203" s="30" t="n">
        <x:v>5.389520741563046</x:v>
      </x:c>
      <x:c r="U203" s="20" t="n">
        <x:v>3945900</x:v>
      </x:c>
      <x:c r="V203" s="20" t="n">
        <x:v>2250900</x:v>
      </x:c>
      <x:c r="W203" s="37" t="str">
        <x:v>35000 / 0.35</x:v>
      </x:c>
      <x:c r="X203" s="11" t="str">
        <x:v>marseille-3945900-2250900</x:v>
      </x:c>
      <x:c r="Y203" s="26" t="str">
        <x:v>https://www.insee.fr/fr/statistiques/8735162?sommaire=8735243</x:v>
      </x:c>
      <x:c r="Z203" s="22" t="n">
        <x:v>1</x:v>
      </x:c>
      <x:c r="AA203" s="20" t="n">
        <x:v>95586</x:v>
      </x:c>
      <x:c r="AB203" s="20" t="n">
        <x:v>77870</x:v>
      </x:c>
      <x:c r="AC203" s="20" t="n">
        <x:v>36054</x:v>
      </x:c>
      <x:c r="AD203" s="20" t="n">
        <x:v>47908</x:v>
      </x:c>
      <x:c r="AE203" s="20" t="n">
        <x:v>8733.161922006751</x:v>
      </x:c>
      <x:c r="AF203" s="20" t="n">
        <x:v>11857.733574600077</x:v>
      </x:c>
      <x:c r="AG203" s="22" t="n">
        <x:v>0.5214758400209494</x:v>
      </x:c>
      <x:c r="AH203" s="22" t="n">
        <x:v>0.5295261669024045</x:v>
      </x:c>
      <x:c r="AI203" s="22" t="n">
        <x:v>0.6750838071837897</x:v>
      </x:c>
      <x:c r="AJ203" s="22" t="n">
        <x:v>0.6747488293866712</x:v>
      </x:c>
      <x:c r="AK203" s="37" t="str">
        <x:v>Sainte-Anne</x:v>
      </x:c>
      <x:c r="AL203" s="11" t="str">
        <x:v>132080903</x:v>
      </x:c>
      <x:c r="AM203" s="20" t="n">
        <x:v>7</x:v>
      </x:c>
    </x:row>
    <x:row r="204" ht="34" customHeight="1">
      <x:c r="A204" s="25" t="str">
        <x:v>Sainte-Anne / Barral-Bonnet</x:v>
      </x:c>
      <x:c r="B204" s="21" t="n">
        <x:v>3000</x:v>
      </x:c>
      <x:c r="C204" s="21" t="n">
        <x:v>35000</x:v>
      </x:c>
      <x:c r="D204" s="36" t="n">
        <x:v>0.5</x:v>
      </x:c>
      <x:c r="E204" s="21" t="n">
        <x:v>14969.455922106983</x:v>
      </x:c>
      <x:c r="F204" s="21" t="n">
        <x:v>20154.28640204428</x:v>
      </x:c>
      <x:c r="G204" s="29" t="n">
        <x:f>IF(AND(ISNUMBER('Marseille'!$B$4),'Marseille'!$B$4&gt;=0,F204&gt;0),'Marseille'!$B$4/F204,"Not available")</x:f>
        <x:v>0.03532747256820667</x:v>
      </x:c>
      <x:c r="H204" s="29" t="n">
        <x:f>IF(AND(ISNUMBER('Marseille'!$B$4),'Marseille'!$B$4&gt;=0,L204&gt;0),'Marseille'!$B$4/L204,"Not available")</x:f>
        <x:v>0.004841692960504841</x:v>
      </x:c>
      <x:c r="I204" s="21" t="n">
        <x:v>26716.5</x:v>
      </x:c>
      <x:c r="J204" s="21" t="n">
        <x:v>36788.2</x:v>
      </x:c>
      <x:c r="K204" s="21" t="n">
        <x:v>183299</x:v>
      </x:c>
      <x:c r="L204" s="21" t="n">
        <x:v>147056</x:v>
      </x:c>
      <x:c r="M204" s="21" t="n">
        <x:v>70083.9</x:v>
      </x:c>
      <x:c r="N204" s="21" t="n">
        <x:v>92654.7</x:v>
      </x:c>
      <x:c r="O204" s="21" t="n">
        <x:v>26757.926409854936</x:v>
      </x:c>
      <x:c r="P204" s="23" t="n">
        <x:v>0.1045045045045045</x:v>
      </x:c>
      <x:c r="Q204" s="23" t="n">
        <x:v>0.00677581437978385</x:v>
      </x:c>
      <x:c r="R204" s="23" t="n">
        <x:v>0.010504932066254328</x:v>
      </x:c>
      <x:c r="S204" s="31" t="n">
        <x:v>43.262396492942585</x:v>
      </x:c>
      <x:c r="T204" s="31" t="n">
        <x:v>5.389520741563046</x:v>
      </x:c>
      <x:c r="U204" s="21" t="n">
        <x:v>3945900</x:v>
      </x:c>
      <x:c r="V204" s="21" t="n">
        <x:v>2250900</x:v>
      </x:c>
      <x:c r="W204" s="38" t="str">
        <x:v>35000 / 0.5</x:v>
      </x:c>
      <x:c r="X204" s="19" t="str">
        <x:v>marseille-3945900-2250900</x:v>
      </x:c>
      <x:c r="Y204" s="27" t="str">
        <x:v>https://www.insee.fr/fr/statistiques/8735162?sommaire=8735243</x:v>
      </x:c>
      <x:c r="Z204" s="23" t="n">
        <x:v>1</x:v>
      </x:c>
      <x:c r="AA204" s="21" t="n">
        <x:v>95586</x:v>
      </x:c>
      <x:c r="AB204" s="21" t="n">
        <x:v>77870</x:v>
      </x:c>
      <x:c r="AC204" s="21" t="n">
        <x:v>36054</x:v>
      </x:c>
      <x:c r="AD204" s="21" t="n">
        <x:v>47908</x:v>
      </x:c>
      <x:c r="AE204" s="21" t="n">
        <x:v>9458.175596202847</x:v>
      </x:c>
      <x:c r="AF204" s="21" t="n">
        <x:v>12755.168501393742</x:v>
      </x:c>
      <x:c r="AG204" s="23" t="n">
        <x:v>0.5214758400209494</x:v>
      </x:c>
      <x:c r="AH204" s="23" t="n">
        <x:v>0.5295261669024045</x:v>
      </x:c>
      <x:c r="AI204" s="23" t="n">
        <x:v>0.6318316206960439</x:v>
      </x:c>
      <x:c r="AJ204" s="23" t="n">
        <x:v>0.6328762153593276</x:v>
      </x:c>
      <x:c r="AK204" s="38" t="str">
        <x:v>Sainte-Anne</x:v>
      </x:c>
      <x:c r="AL204" s="19" t="str">
        <x:v>132080903</x:v>
      </x:c>
      <x:c r="AM204" s="21" t="n">
        <x:v>7</x:v>
      </x:c>
    </x:row>
    <x:row r="205" ht="34" customHeight="1">
      <x:c r="A205" s="24" t="str">
        <x:v>Sainte-Anne / Haïfa-Bartoli</x:v>
      </x:c>
      <x:c r="B205" s="20" t="n">
        <x:v>1500</x:v>
      </x:c>
      <x:c r="C205" s="20" t="n">
        <x:v>25000</x:v>
      </x:c>
      <x:c r="D205" s="35" t="n">
        <x:v>0.25</x:v>
      </x:c>
      <x:c r="E205" s="20" t="n">
        <x:v>8972.212733980054</x:v>
      </x:c>
      <x:c r="F205" s="20" t="n">
        <x:v>12500.157290651441</x:v>
      </x:c>
      <x:c r="G205" s="28" t="n">
        <x:f>IF(AND(ISNUMBER('Marseille'!$B$4),'Marseille'!$B$4&gt;=0,F205&gt;0),'Marseille'!$B$4/F205,"Not available")</x:f>
        <x:v>0.05695928326697835</x:v>
      </x:c>
      <x:c r="H205" s="28" t="n">
        <x:f>IF(AND(ISNUMBER('Marseille'!$B$4),'Marseille'!$B$4&gt;=0,L205&gt;0),'Marseille'!$B$4/L205,"Not available")</x:f>
        <x:v>0.020425785833340506</x:v>
      </x:c>
      <x:c r="I205" s="20" t="n">
        <x:v>8109</x:v>
      </x:c>
      <x:c r="J205" s="20" t="n">
        <x:v>11442.6</x:v>
      </x:c>
      <x:c r="K205" s="20" t="n">
        <x:v>43169.5</x:v>
      </x:c>
      <x:c r="L205" s="20" t="n">
        <x:v>34857.9</x:v>
      </x:c>
      <x:c r="M205" s="20" t="n">
        <x:v>15232.5</x:v>
      </x:c>
      <x:c r="N205" s="20" t="n">
        <x:v>21039.1</x:v>
      </x:c>
      <x:c r="O205" s="20" t="n">
        <x:v>27973.030975573034</x:v>
      </x:c>
      <x:c r="P205" s="22" t="n">
        <x:v>0.05263157894736842</x:v>
      </x:c>
      <x:c r="Q205" s="22" t="n">
        <x:v>0.004424420018763247</x:v>
      </x:c>
      <x:c r="R205" s="22" t="n">
        <x:v>0.00574484243859367</x:v>
      </x:c>
      <x:c r="S205" s="30" t="n">
        <x:v>43.24820722676242</x:v>
      </x:c>
      <x:c r="T205" s="30" t="n">
        <x:v>5.395557804427131</x:v>
      </x:c>
      <x:c r="U205" s="20" t="n">
        <x:v>3946300</x:v>
      </x:c>
      <x:c r="V205" s="20" t="n">
        <x:v>2249300</x:v>
      </x:c>
      <x:c r="W205" s="37" t="str">
        <x:v>25000 / 0.25</x:v>
      </x:c>
      <x:c r="X205" s="11" t="str">
        <x:v>marseille-3946300-2249300</x:v>
      </x:c>
      <x:c r="Y205" s="26" t="str">
        <x:v>https://www.insee.fr/fr/statistiques/8735162?sommaire=8735243</x:v>
      </x:c>
      <x:c r="Z205" s="22" t="n">
        <x:v>1</x:v>
      </x:c>
      <x:c r="AA205" s="20" t="n">
        <x:v>21164</x:v>
      </x:c>
      <x:c r="AB205" s="20" t="n">
        <x:v>17282.9</x:v>
      </x:c>
      <x:c r="AC205" s="20" t="n">
        <x:v>7264.9</x:v>
      </x:c>
      <x:c r="AD205" s="20" t="n">
        <x:v>10147.4</x:v>
      </x:c>
      <x:c r="AE205" s="20" t="n">
        <x:v>4643.920592063482</x:v>
      </x:c>
      <x:c r="AF205" s="20" t="n">
        <x:v>6520.472737713107</x:v>
      </x:c>
      <x:c r="AG205" s="22" t="n">
        <x:v>0.49025353548222705</x:v>
      </x:c>
      <x:c r="AH205" s="22" t="n">
        <x:v>0.4958101319930346</x:v>
      </x:c>
      <x:c r="AI205" s="22" t="n">
        <x:v>0.5175892201570046</x:v>
      </x:c>
      <x:c r="AJ205" s="22" t="n">
        <x:v>0.5216312551994532</x:v>
      </x:c>
      <x:c r="AK205" s="37" t="str">
        <x:v>Sainte-Anne</x:v>
      </x:c>
      <x:c r="AL205" s="11" t="str">
        <x:v>132080902</x:v>
      </x:c>
      <x:c r="AM205" s="20" t="n">
        <x:v>11</x:v>
      </x:c>
    </x:row>
    <x:row r="206" ht="34" customHeight="1">
      <x:c r="A206" s="25" t="str">
        <x:v>Sainte-Anne / Haïfa-Bartoli</x:v>
      </x:c>
      <x:c r="B206" s="21" t="n">
        <x:v>1500</x:v>
      </x:c>
      <x:c r="C206" s="21" t="n">
        <x:v>25000</x:v>
      </x:c>
      <x:c r="D206" s="36" t="n">
        <x:v>0.35</x:v>
      </x:c>
      <x:c r="E206" s="21" t="n">
        <x:v>8172.6503822135755</x:v>
      </x:c>
      <x:c r="F206" s="21" t="n">
        <x:v>11373.430035889613</x:v>
      </x:c>
      <x:c r="G206" s="29" t="n">
        <x:f>IF(AND(ISNUMBER('Marseille'!$B$4),'Marseille'!$B$4&gt;=0,F206&gt;0),'Marseille'!$B$4/F206,"Not available")</x:f>
        <x:v>0.06260204685422399</x:v>
      </x:c>
      <x:c r="H206" s="29" t="n">
        <x:f>IF(AND(ISNUMBER('Marseille'!$B$4),'Marseille'!$B$4&gt;=0,L206&gt;0),'Marseille'!$B$4/L206,"Not available")</x:f>
        <x:v>0.020425785833340506</x:v>
      </x:c>
      <x:c r="I206" s="21" t="n">
        <x:v>8109</x:v>
      </x:c>
      <x:c r="J206" s="21" t="n">
        <x:v>11442.6</x:v>
      </x:c>
      <x:c r="K206" s="21" t="n">
        <x:v>43169.5</x:v>
      </x:c>
      <x:c r="L206" s="21" t="n">
        <x:v>34857.9</x:v>
      </x:c>
      <x:c r="M206" s="21" t="n">
        <x:v>15232.5</x:v>
      </x:c>
      <x:c r="N206" s="21" t="n">
        <x:v>21039.1</x:v>
      </x:c>
      <x:c r="O206" s="21" t="n">
        <x:v>27973.030975573034</x:v>
      </x:c>
      <x:c r="P206" s="23" t="n">
        <x:v>0.05263157894736842</x:v>
      </x:c>
      <x:c r="Q206" s="23" t="n">
        <x:v>0.004424420018763247</x:v>
      </x:c>
      <x:c r="R206" s="23" t="n">
        <x:v>0.00553509387875993</x:v>
      </x:c>
      <x:c r="S206" s="31" t="n">
        <x:v>43.24820722676242</x:v>
      </x:c>
      <x:c r="T206" s="31" t="n">
        <x:v>5.395557804427131</x:v>
      </x:c>
      <x:c r="U206" s="21" t="n">
        <x:v>3946300</x:v>
      </x:c>
      <x:c r="V206" s="21" t="n">
        <x:v>2249300</x:v>
      </x:c>
      <x:c r="W206" s="38" t="str">
        <x:v>25000 / 0.35</x:v>
      </x:c>
      <x:c r="X206" s="19" t="str">
        <x:v>marseille-3946300-2249300</x:v>
      </x:c>
      <x:c r="Y206" s="27" t="str">
        <x:v>https://www.insee.fr/fr/statistiques/8735162?sommaire=8735243</x:v>
      </x:c>
      <x:c r="Z206" s="23" t="n">
        <x:v>1</x:v>
      </x:c>
      <x:c r="AA206" s="21" t="n">
        <x:v>21164</x:v>
      </x:c>
      <x:c r="AB206" s="21" t="n">
        <x:v>17282.9</x:v>
      </x:c>
      <x:c r="AC206" s="21" t="n">
        <x:v>7264.9</x:v>
      </x:c>
      <x:c r="AD206" s="21" t="n">
        <x:v>10147.4</x:v>
      </x:c>
      <x:c r="AE206" s="21" t="n">
        <x:v>4175.950005786913</x:v>
      </x:c>
      <x:c r="AF206" s="21" t="n">
        <x:v>5861.1850001990515</x:v>
      </x:c>
      <x:c r="AG206" s="23" t="n">
        <x:v>0.49025353548222705</x:v>
      </x:c>
      <x:c r="AH206" s="23" t="n">
        <x:v>0.4958101319930346</x:v>
      </x:c>
      <x:c r="AI206" s="23" t="n">
        <x:v>0.5109664320004657</x:v>
      </x:c>
      <x:c r="AJ206" s="23" t="n">
        <x:v>0.5153401376456964</x:v>
      </x:c>
      <x:c r="AK206" s="38" t="str">
        <x:v>Sainte-Anne</x:v>
      </x:c>
      <x:c r="AL206" s="19" t="str">
        <x:v>132080902</x:v>
      </x:c>
      <x:c r="AM206" s="21" t="n">
        <x:v>11</x:v>
      </x:c>
    </x:row>
    <x:row r="207" ht="34" customHeight="1">
      <x:c r="A207" s="24" t="str">
        <x:v>Sainte-Anne / Haïfa-Bartoli</x:v>
      </x:c>
      <x:c r="B207" s="20" t="n">
        <x:v>1500</x:v>
      </x:c>
      <x:c r="C207" s="20" t="n">
        <x:v>25000</x:v>
      </x:c>
      <x:c r="D207" s="35" t="n">
        <x:v>0.5</x:v>
      </x:c>
      <x:c r="E207" s="20" t="n">
        <x:v>7274.711402547647</x:v>
      </x:c>
      <x:c r="F207" s="20" t="n">
        <x:v>10110.626705468505</x:v>
      </x:c>
      <x:c r="G207" s="28" t="n">
        <x:f>IF(AND(ISNUMBER('Marseille'!$B$4),'Marseille'!$B$4&gt;=0,F207&gt;0),'Marseille'!$B$4/F207,"Not available")</x:f>
        <x:v>0.07042095616238138</x:v>
      </x:c>
      <x:c r="H207" s="28" t="n">
        <x:f>IF(AND(ISNUMBER('Marseille'!$B$4),'Marseille'!$B$4&gt;=0,L207&gt;0),'Marseille'!$B$4/L207,"Not available")</x:f>
        <x:v>0.020425785833340506</x:v>
      </x:c>
      <x:c r="I207" s="20" t="n">
        <x:v>8109</x:v>
      </x:c>
      <x:c r="J207" s="20" t="n">
        <x:v>11442.6</x:v>
      </x:c>
      <x:c r="K207" s="20" t="n">
        <x:v>43169.5</x:v>
      </x:c>
      <x:c r="L207" s="20" t="n">
        <x:v>34857.9</x:v>
      </x:c>
      <x:c r="M207" s="20" t="n">
        <x:v>15232.5</x:v>
      </x:c>
      <x:c r="N207" s="20" t="n">
        <x:v>21039.1</x:v>
      </x:c>
      <x:c r="O207" s="20" t="n">
        <x:v>27973.030975573034</x:v>
      </x:c>
      <x:c r="P207" s="22" t="n">
        <x:v>0.05263157894736842</x:v>
      </x:c>
      <x:c r="Q207" s="22" t="n">
        <x:v>0.004424420018763247</x:v>
      </x:c>
      <x:c r="R207" s="22" t="n">
        <x:v>0.005310328027128299</x:v>
      </x:c>
      <x:c r="S207" s="30" t="n">
        <x:v>43.24820722676242</x:v>
      </x:c>
      <x:c r="T207" s="30" t="n">
        <x:v>5.395557804427131</x:v>
      </x:c>
      <x:c r="U207" s="20" t="n">
        <x:v>3946300</x:v>
      </x:c>
      <x:c r="V207" s="20" t="n">
        <x:v>2249300</x:v>
      </x:c>
      <x:c r="W207" s="37" t="str">
        <x:v>25000 / 0.5</x:v>
      </x:c>
      <x:c r="X207" s="11" t="str">
        <x:v>marseille-3946300-2249300</x:v>
      </x:c>
      <x:c r="Y207" s="26" t="str">
        <x:v>https://www.insee.fr/fr/statistiques/8735162?sommaire=8735243</x:v>
      </x:c>
      <x:c r="Z207" s="22" t="n">
        <x:v>1</x:v>
      </x:c>
      <x:c r="AA207" s="20" t="n">
        <x:v>21164</x:v>
      </x:c>
      <x:c r="AB207" s="20" t="n">
        <x:v>17282.9</x:v>
      </x:c>
      <x:c r="AC207" s="20" t="n">
        <x:v>7264.9</x:v>
      </x:c>
      <x:c r="AD207" s="20" t="n">
        <x:v>10147.4</x:v>
      </x:c>
      <x:c r="AE207" s="20" t="n">
        <x:v>3669.9856267984255</x:v>
      </x:c>
      <x:c r="AF207" s="20" t="n">
        <x:v>5147.508376224252</x:v>
      </x:c>
      <x:c r="AG207" s="22" t="n">
        <x:v>0.49025353548222705</x:v>
      </x:c>
      <x:c r="AH207" s="22" t="n">
        <x:v>0.4958101319930346</x:v>
      </x:c>
      <x:c r="AI207" s="22" t="n">
        <x:v>0.5044853910648848</x:v>
      </x:c>
      <x:c r="AJ207" s="22" t="n">
        <x:v>0.5091186259937907</x:v>
      </x:c>
      <x:c r="AK207" s="37" t="str">
        <x:v>Sainte-Anne</x:v>
      </x:c>
      <x:c r="AL207" s="11" t="str">
        <x:v>132080902</x:v>
      </x:c>
      <x:c r="AM207" s="20" t="n">
        <x:v>11</x:v>
      </x:c>
    </x:row>
    <x:row r="208" ht="34" customHeight="1">
      <x:c r="A208" s="25" t="str">
        <x:v>Sainte-Anne / Haïfa-Bartoli</x:v>
      </x:c>
      <x:c r="B208" s="21" t="n">
        <x:v>1500</x:v>
      </x:c>
      <x:c r="C208" s="21" t="n">
        <x:v>30000</x:v>
      </x:c>
      <x:c r="D208" s="36" t="n">
        <x:v>0.25</x:v>
      </x:c>
      <x:c r="E208" s="21" t="n">
        <x:v>5353.426269394093</x:v>
      </x:c>
      <x:c r="F208" s="21" t="n">
        <x:v>7510.10940853847</x:v>
      </x:c>
      <x:c r="G208" s="29" t="n">
        <x:f>IF(AND(ISNUMBER('Marseille'!$B$4),'Marseille'!$B$4&gt;=0,F208&gt;0),'Marseille'!$B$4/F208,"Not available")</x:f>
        <x:v>0.09480554293796382</x:v>
      </x:c>
      <x:c r="H208" s="29" t="n">
        <x:f>IF(AND(ISNUMBER('Marseille'!$B$4),'Marseille'!$B$4&gt;=0,L208&gt;0),'Marseille'!$B$4/L208,"Not available")</x:f>
        <x:v>0.020425785833340506</x:v>
      </x:c>
      <x:c r="I208" s="21" t="n">
        <x:v>8109</x:v>
      </x:c>
      <x:c r="J208" s="21" t="n">
        <x:v>11442.6</x:v>
      </x:c>
      <x:c r="K208" s="21" t="n">
        <x:v>43169.5</x:v>
      </x:c>
      <x:c r="L208" s="21" t="n">
        <x:v>34857.9</x:v>
      </x:c>
      <x:c r="M208" s="21" t="n">
        <x:v>15232.5</x:v>
      </x:c>
      <x:c r="N208" s="21" t="n">
        <x:v>21039.1</x:v>
      </x:c>
      <x:c r="O208" s="21" t="n">
        <x:v>27973.030975573034</x:v>
      </x:c>
      <x:c r="P208" s="23" t="n">
        <x:v>0.05263157894736842</x:v>
      </x:c>
      <x:c r="Q208" s="23" t="n">
        <x:v>0.004424420018763247</x:v>
      </x:c>
      <x:c r="R208" s="23" t="n">
        <x:v>0.006576293177957517</x:v>
      </x:c>
      <x:c r="S208" s="31" t="n">
        <x:v>43.24820722676242</x:v>
      </x:c>
      <x:c r="T208" s="31" t="n">
        <x:v>5.395557804427131</x:v>
      </x:c>
      <x:c r="U208" s="21" t="n">
        <x:v>3946300</x:v>
      </x:c>
      <x:c r="V208" s="21" t="n">
        <x:v>2249300</x:v>
      </x:c>
      <x:c r="W208" s="38" t="str">
        <x:v>30000 / 0.25</x:v>
      </x:c>
      <x:c r="X208" s="19" t="str">
        <x:v>marseille-3946300-2249300</x:v>
      </x:c>
      <x:c r="Y208" s="27" t="str">
        <x:v>https://www.insee.fr/fr/statistiques/8735162?sommaire=8735243</x:v>
      </x:c>
      <x:c r="Z208" s="23" t="n">
        <x:v>1</x:v>
      </x:c>
      <x:c r="AA208" s="21" t="n">
        <x:v>21164</x:v>
      </x:c>
      <x:c r="AB208" s="21" t="n">
        <x:v>17282.9</x:v>
      </x:c>
      <x:c r="AC208" s="21" t="n">
        <x:v>7264.9</x:v>
      </x:c>
      <x:c r="AD208" s="21" t="n">
        <x:v>10147.4</x:v>
      </x:c>
      <x:c r="AE208" s="21" t="n">
        <x:v>2831.485022757455</x:v>
      </x:c>
      <x:c r="AF208" s="21" t="n">
        <x:v>3997.6426057662125</x:v>
      </x:c>
      <x:c r="AG208" s="23" t="n">
        <x:v>0.49025353548222705</x:v>
      </x:c>
      <x:c r="AH208" s="23" t="n">
        <x:v>0.4958101319930346</x:v>
      </x:c>
      <x:c r="AI208" s="23" t="n">
        <x:v>0.528910809689348</x:v>
      </x:c>
      <x:c r="AJ208" s="23" t="n">
        <x:v>0.5323015136398908</x:v>
      </x:c>
      <x:c r="AK208" s="38" t="str">
        <x:v>Sainte-Anne</x:v>
      </x:c>
      <x:c r="AL208" s="19" t="str">
        <x:v>132080902</x:v>
      </x:c>
      <x:c r="AM208" s="21" t="n">
        <x:v>11</x:v>
      </x:c>
    </x:row>
    <x:row r="209" ht="34" customHeight="1">
      <x:c r="A209" s="24" t="str">
        <x:v>Sainte-Anne / Haïfa-Bartoli</x:v>
      </x:c>
      <x:c r="B209" s="20" t="n">
        <x:v>1500</x:v>
      </x:c>
      <x:c r="C209" s="20" t="n">
        <x:v>30000</x:v>
      </x:c>
      <x:c r="D209" s="35" t="n">
        <x:v>0.35</x:v>
      </x:c>
      <x:c r="E209" s="20" t="n">
        <x:v>5370.958246771439</x:v>
      </x:c>
      <x:c r="F209" s="20" t="n">
        <x:v>7503.943975448344</x:v>
      </x:c>
      <x:c r="G209" s="28" t="n">
        <x:f>IF(AND(ISNUMBER('Marseille'!$B$4),'Marseille'!$B$4&gt;=0,F209&gt;0),'Marseille'!$B$4/F209,"Not available")</x:f>
        <x:v>0.0948834376068832</x:v>
      </x:c>
      <x:c r="H209" s="28" t="n">
        <x:f>IF(AND(ISNUMBER('Marseille'!$B$4),'Marseille'!$B$4&gt;=0,L209&gt;0),'Marseille'!$B$4/L209,"Not available")</x:f>
        <x:v>0.020425785833340506</x:v>
      </x:c>
      <x:c r="I209" s="20" t="n">
        <x:v>8109</x:v>
      </x:c>
      <x:c r="J209" s="20" t="n">
        <x:v>11442.6</x:v>
      </x:c>
      <x:c r="K209" s="20" t="n">
        <x:v>43169.5</x:v>
      </x:c>
      <x:c r="L209" s="20" t="n">
        <x:v>34857.9</x:v>
      </x:c>
      <x:c r="M209" s="20" t="n">
        <x:v>15232.5</x:v>
      </x:c>
      <x:c r="N209" s="20" t="n">
        <x:v>21039.1</x:v>
      </x:c>
      <x:c r="O209" s="20" t="n">
        <x:v>27973.030975573034</x:v>
      </x:c>
      <x:c r="P209" s="22" t="n">
        <x:v>0.05263157894736842</x:v>
      </x:c>
      <x:c r="Q209" s="22" t="n">
        <x:v>0.004424420018763247</x:v>
      </x:c>
      <x:c r="R209" s="22" t="n">
        <x:v>0.0060319926656304135</x:v>
      </x:c>
      <x:c r="S209" s="30" t="n">
        <x:v>43.24820722676242</x:v>
      </x:c>
      <x:c r="T209" s="30" t="n">
        <x:v>5.395557804427131</x:v>
      </x:c>
      <x:c r="U209" s="20" t="n">
        <x:v>3946300</x:v>
      </x:c>
      <x:c r="V209" s="20" t="n">
        <x:v>2249300</x:v>
      </x:c>
      <x:c r="W209" s="37" t="str">
        <x:v>30000 / 0.35</x:v>
      </x:c>
      <x:c r="X209" s="11" t="str">
        <x:v>marseille-3946300-2249300</x:v>
      </x:c>
      <x:c r="Y209" s="26" t="str">
        <x:v>https://www.insee.fr/fr/statistiques/8735162?sommaire=8735243</x:v>
      </x:c>
      <x:c r="Z209" s="22" t="n">
        <x:v>1</x:v>
      </x:c>
      <x:c r="AA209" s="20" t="n">
        <x:v>21164</x:v>
      </x:c>
      <x:c r="AB209" s="20" t="n">
        <x:v>17282.9</x:v>
      </x:c>
      <x:c r="AC209" s="20" t="n">
        <x:v>7264.9</x:v>
      </x:c>
      <x:c r="AD209" s="20" t="n">
        <x:v>10147.4</x:v>
      </x:c>
      <x:c r="AE209" s="20" t="n">
        <x:v>2790.075201216126</x:v>
      </x:c>
      <x:c r="AF209" s="20" t="n">
        <x:v>3927.7974057926785</x:v>
      </x:c>
      <x:c r="AG209" s="22" t="n">
        <x:v>0.49025353548222705</x:v>
      </x:c>
      <x:c r="AH209" s="22" t="n">
        <x:v>0.4958101319930346</x:v>
      </x:c>
      <x:c r="AI209" s="22" t="n">
        <x:v>0.5194743792494162</x:v>
      </x:c>
      <x:c r="AJ209" s="22" t="n">
        <x:v>0.5234310675351226</x:v>
      </x:c>
      <x:c r="AK209" s="37" t="str">
        <x:v>Sainte-Anne</x:v>
      </x:c>
      <x:c r="AL209" s="11" t="str">
        <x:v>132080902</x:v>
      </x:c>
      <x:c r="AM209" s="20" t="n">
        <x:v>11</x:v>
      </x:c>
    </x:row>
    <x:row r="210" ht="34" customHeight="1">
      <x:c r="A210" s="25" t="str">
        <x:v>Sainte-Anne / Haïfa-Bartoli</x:v>
      </x:c>
      <x:c r="B210" s="21" t="n">
        <x:v>1500</x:v>
      </x:c>
      <x:c r="C210" s="21" t="n">
        <x:v>30000</x:v>
      </x:c>
      <x:c r="D210" s="36" t="n">
        <x:v>0.5</x:v>
      </x:c>
      <x:c r="E210" s="21" t="n">
        <x:v>5237.678084370889</x:v>
      </x:c>
      <x:c r="F210" s="21" t="n">
        <x:v>7294.466192654117</x:v>
      </x:c>
      <x:c r="G210" s="29" t="n">
        <x:f>IF(AND(ISNUMBER('Marseille'!$B$4),'Marseille'!$B$4&gt;=0,F210&gt;0),'Marseille'!$B$4/F210,"Not available")</x:f>
        <x:v>0.0976082390671738</x:v>
      </x:c>
      <x:c r="H210" s="29" t="n">
        <x:f>IF(AND(ISNUMBER('Marseille'!$B$4),'Marseille'!$B$4&gt;=0,L210&gt;0),'Marseille'!$B$4/L210,"Not available")</x:f>
        <x:v>0.020425785833340506</x:v>
      </x:c>
      <x:c r="I210" s="21" t="n">
        <x:v>8109</x:v>
      </x:c>
      <x:c r="J210" s="21" t="n">
        <x:v>11442.6</x:v>
      </x:c>
      <x:c r="K210" s="21" t="n">
        <x:v>43169.5</x:v>
      </x:c>
      <x:c r="L210" s="21" t="n">
        <x:v>34857.9</x:v>
      </x:c>
      <x:c r="M210" s="21" t="n">
        <x:v>15232.5</x:v>
      </x:c>
      <x:c r="N210" s="21" t="n">
        <x:v>21039.1</x:v>
      </x:c>
      <x:c r="O210" s="21" t="n">
        <x:v>27973.030975573034</x:v>
      </x:c>
      <x:c r="P210" s="23" t="n">
        <x:v>0.05263157894736842</x:v>
      </x:c>
      <x:c r="Q210" s="23" t="n">
        <x:v>0.004424420018763247</x:v>
      </x:c>
      <x:c r="R210" s="23" t="n">
        <x:v>0.0055836868293954395</x:v>
      </x:c>
      <x:c r="S210" s="31" t="n">
        <x:v>43.24820722676242</x:v>
      </x:c>
      <x:c r="T210" s="31" t="n">
        <x:v>5.395557804427131</x:v>
      </x:c>
      <x:c r="U210" s="21" t="n">
        <x:v>3946300</x:v>
      </x:c>
      <x:c r="V210" s="21" t="n">
        <x:v>2249300</x:v>
      </x:c>
      <x:c r="W210" s="38" t="str">
        <x:v>30000 / 0.5</x:v>
      </x:c>
      <x:c r="X210" s="19" t="str">
        <x:v>marseille-3946300-2249300</x:v>
      </x:c>
      <x:c r="Y210" s="27" t="str">
        <x:v>https://www.insee.fr/fr/statistiques/8735162?sommaire=8735243</x:v>
      </x:c>
      <x:c r="Z210" s="23" t="n">
        <x:v>1</x:v>
      </x:c>
      <x:c r="AA210" s="21" t="n">
        <x:v>21164</x:v>
      </x:c>
      <x:c r="AB210" s="21" t="n">
        <x:v>17282.9</x:v>
      </x:c>
      <x:c r="AC210" s="21" t="n">
        <x:v>7264.9</x:v>
      </x:c>
      <x:c r="AD210" s="21" t="n">
        <x:v>10147.4</x:v>
      </x:c>
      <x:c r="AE210" s="21" t="n">
        <x:v>2670.96503368901</x:v>
      </x:c>
      <x:c r="AF210" s="21" t="n">
        <x:v>3751.9938140424324</x:v>
      </x:c>
      <x:c r="AG210" s="23" t="n">
        <x:v>0.49025353548222705</x:v>
      </x:c>
      <x:c r="AH210" s="23" t="n">
        <x:v>0.4958101319930346</x:v>
      </x:c>
      <x:c r="AI210" s="23" t="n">
        <x:v>0.5099521182218335</x:v>
      </x:c>
      <x:c r="AJ210" s="23" t="n">
        <x:v>0.5143616701960828</x:v>
      </x:c>
      <x:c r="AK210" s="38" t="str">
        <x:v>Sainte-Anne</x:v>
      </x:c>
      <x:c r="AL210" s="19" t="str">
        <x:v>132080902</x:v>
      </x:c>
      <x:c r="AM210" s="21" t="n">
        <x:v>11</x:v>
      </x:c>
    </x:row>
    <x:row r="211" ht="34" customHeight="1">
      <x:c r="A211" s="24" t="str">
        <x:v>Sainte-Anne / Haïfa-Bartoli</x:v>
      </x:c>
      <x:c r="B211" s="20" t="n">
        <x:v>1500</x:v>
      </x:c>
      <x:c r="C211" s="20" t="n">
        <x:v>35000</x:v>
      </x:c>
      <x:c r="D211" s="35" t="n">
        <x:v>0.25</x:v>
      </x:c>
      <x:c r="E211" s="20" t="n">
        <x:v>2781.504685634878</x:v>
      </x:c>
      <x:c r="F211" s="20" t="n">
        <x:v>3928.742781180397</x:v>
      </x:c>
      <x:c r="G211" s="28" t="n">
        <x:f>IF(AND(ISNUMBER('Marseille'!$B$4),'Marseille'!$B$4&gt;=0,F211&gt;0),'Marseille'!$B$4/F211,"Not available")</x:f>
        <x:v>0.18122845898964107</x:v>
      </x:c>
      <x:c r="H211" s="28" t="n">
        <x:f>IF(AND(ISNUMBER('Marseille'!$B$4),'Marseille'!$B$4&gt;=0,L211&gt;0),'Marseille'!$B$4/L211,"Not available")</x:f>
        <x:v>0.020425785833340506</x:v>
      </x:c>
      <x:c r="I211" s="20" t="n">
        <x:v>8109</x:v>
      </x:c>
      <x:c r="J211" s="20" t="n">
        <x:v>11442.6</x:v>
      </x:c>
      <x:c r="K211" s="20" t="n">
        <x:v>43169.5</x:v>
      </x:c>
      <x:c r="L211" s="20" t="n">
        <x:v>34857.9</x:v>
      </x:c>
      <x:c r="M211" s="20" t="n">
        <x:v>15232.5</x:v>
      </x:c>
      <x:c r="N211" s="20" t="n">
        <x:v>21039.1</x:v>
      </x:c>
      <x:c r="O211" s="20" t="n">
        <x:v>27973.030975573034</x:v>
      </x:c>
      <x:c r="P211" s="22" t="n">
        <x:v>0.05263157894736842</x:v>
      </x:c>
      <x:c r="Q211" s="22" t="n">
        <x:v>0.004424420018763247</x:v>
      </x:c>
      <x:c r="R211" s="22" t="n">
        <x:v>0.007285550855189979</x:v>
      </x:c>
      <x:c r="S211" s="30" t="n">
        <x:v>43.24820722676242</x:v>
      </x:c>
      <x:c r="T211" s="30" t="n">
        <x:v>5.395557804427131</x:v>
      </x:c>
      <x:c r="U211" s="20" t="n">
        <x:v>3946300</x:v>
      </x:c>
      <x:c r="V211" s="20" t="n">
        <x:v>2249300</x:v>
      </x:c>
      <x:c r="W211" s="37" t="str">
        <x:v>35000 / 0.25</x:v>
      </x:c>
      <x:c r="X211" s="11" t="str">
        <x:v>marseille-3946300-2249300</x:v>
      </x:c>
      <x:c r="Y211" s="26" t="str">
        <x:v>https://www.insee.fr/fr/statistiques/8735162?sommaire=8735243</x:v>
      </x:c>
      <x:c r="Z211" s="22" t="n">
        <x:v>1</x:v>
      </x:c>
      <x:c r="AA211" s="20" t="n">
        <x:v>21164</x:v>
      </x:c>
      <x:c r="AB211" s="20" t="n">
        <x:v>17282.9</x:v>
      </x:c>
      <x:c r="AC211" s="20" t="n">
        <x:v>7264.9</x:v>
      </x:c>
      <x:c r="AD211" s="20" t="n">
        <x:v>10147.4</x:v>
      </x:c>
      <x:c r="AE211" s="20" t="n">
        <x:v>1490.4687287019176</x:v>
      </x:c>
      <x:c r="AF211" s="20" t="n">
        <x:v>2116.800207397822</x:v>
      </x:c>
      <x:c r="AG211" s="22" t="n">
        <x:v>0.49025353548222705</x:v>
      </x:c>
      <x:c r="AH211" s="22" t="n">
        <x:v>0.4958101319930346</x:v>
      </x:c>
      <x:c r="AI211" s="22" t="n">
        <x:v>0.5358497997143292</x:v>
      </x:c>
      <x:c r="AJ211" s="22" t="n">
        <x:v>0.5387983701905336</x:v>
      </x:c>
      <x:c r="AK211" s="37" t="str">
        <x:v>Sainte-Anne</x:v>
      </x:c>
      <x:c r="AL211" s="11" t="str">
        <x:v>132080902</x:v>
      </x:c>
      <x:c r="AM211" s="20" t="n">
        <x:v>11</x:v>
      </x:c>
    </x:row>
    <x:row r="212" ht="34" customHeight="1">
      <x:c r="A212" s="25" t="str">
        <x:v>Sainte-Anne / Haïfa-Bartoli</x:v>
      </x:c>
      <x:c r="B212" s="21" t="n">
        <x:v>1500</x:v>
      </x:c>
      <x:c r="C212" s="21" t="n">
        <x:v>35000</x:v>
      </x:c>
      <x:c r="D212" s="36" t="n">
        <x:v>0.35</x:v>
      </x:c>
      <x:c r="E212" s="21" t="n">
        <x:v>3321.7514594461377</x:v>
      </x:c>
      <x:c r="F212" s="21" t="n">
        <x:v>4658.552482700836</x:v>
      </x:c>
      <x:c r="G212" s="29" t="n">
        <x:f>IF(AND(ISNUMBER('Marseille'!$B$4),'Marseille'!$B$4&gt;=0,F212&gt;0),'Marseille'!$B$4/F212,"Not available")</x:f>
        <x:v>0.15283717477563158</x:v>
      </x:c>
      <x:c r="H212" s="29" t="n">
        <x:f>IF(AND(ISNUMBER('Marseille'!$B$4),'Marseille'!$B$4&gt;=0,L212&gt;0),'Marseille'!$B$4/L212,"Not available")</x:f>
        <x:v>0.020425785833340506</x:v>
      </x:c>
      <x:c r="I212" s="21" t="n">
        <x:v>8109</x:v>
      </x:c>
      <x:c r="J212" s="21" t="n">
        <x:v>11442.6</x:v>
      </x:c>
      <x:c r="K212" s="21" t="n">
        <x:v>43169.5</x:v>
      </x:c>
      <x:c r="L212" s="21" t="n">
        <x:v>34857.9</x:v>
      </x:c>
      <x:c r="M212" s="21" t="n">
        <x:v>15232.5</x:v>
      </x:c>
      <x:c r="N212" s="21" t="n">
        <x:v>21039.1</x:v>
      </x:c>
      <x:c r="O212" s="21" t="n">
        <x:v>27973.030975573034</x:v>
      </x:c>
      <x:c r="P212" s="23" t="n">
        <x:v>0.05263157894736842</x:v>
      </x:c>
      <x:c r="Q212" s="23" t="n">
        <x:v>0.004424420018763247</x:v>
      </x:c>
      <x:c r="R212" s="23" t="n">
        <x:v>0.006469919979040418</x:v>
      </x:c>
      <x:c r="S212" s="31" t="n">
        <x:v>43.24820722676242</x:v>
      </x:c>
      <x:c r="T212" s="31" t="n">
        <x:v>5.395557804427131</x:v>
      </x:c>
      <x:c r="U212" s="21" t="n">
        <x:v>3946300</x:v>
      </x:c>
      <x:c r="V212" s="21" t="n">
        <x:v>2249300</x:v>
      </x:c>
      <x:c r="W212" s="38" t="str">
        <x:v>35000 / 0.35</x:v>
      </x:c>
      <x:c r="X212" s="19" t="str">
        <x:v>marseille-3946300-2249300</x:v>
      </x:c>
      <x:c r="Y212" s="27" t="str">
        <x:v>https://www.insee.fr/fr/statistiques/8735162?sommaire=8735243</x:v>
      </x:c>
      <x:c r="Z212" s="23" t="n">
        <x:v>1</x:v>
      </x:c>
      <x:c r="AA212" s="21" t="n">
        <x:v>21164</x:v>
      </x:c>
      <x:c r="AB212" s="21" t="n">
        <x:v>17282.9</x:v>
      </x:c>
      <x:c r="AC212" s="21" t="n">
        <x:v>7264.9</x:v>
      </x:c>
      <x:c r="AD212" s="21" t="n">
        <x:v>10147.4</x:v>
      </x:c>
      <x:c r="AE212" s="21" t="n">
        <x:v>1746.485055569498</x:v>
      </x:c>
      <x:c r="AF212" s="21" t="n">
        <x:v>2466.1275584273085</x:v>
      </x:c>
      <x:c r="AG212" s="23" t="n">
        <x:v>0.49025353548222705</x:v>
      </x:c>
      <x:c r="AH212" s="23" t="n">
        <x:v>0.4958101319930346</x:v>
      </x:c>
      <x:c r="AI212" s="23" t="n">
        <x:v>0.5257723453700848</x:v>
      </x:c>
      <x:c r="AJ212" s="23" t="n">
        <x:v>0.5293763604864552</x:v>
      </x:c>
      <x:c r="AK212" s="38" t="str">
        <x:v>Sainte-Anne</x:v>
      </x:c>
      <x:c r="AL212" s="19" t="str">
        <x:v>132080902</x:v>
      </x:c>
      <x:c r="AM212" s="21" t="n">
        <x:v>11</x:v>
      </x:c>
    </x:row>
    <x:row r="213" ht="34" customHeight="1">
      <x:c r="A213" s="24" t="str">
        <x:v>Sainte-Anne / Haïfa-Bartoli</x:v>
      </x:c>
      <x:c r="B213" s="20" t="n">
        <x:v>1500</x:v>
      </x:c>
      <x:c r="C213" s="20" t="n">
        <x:v>35000</x:v>
      </x:c>
      <x:c r="D213" s="35" t="n">
        <x:v>0.5</x:v>
      </x:c>
      <x:c r="E213" s="20" t="n">
        <x:v>3709.8163834725065</x:v>
      </x:c>
      <x:c r="F213" s="20" t="n">
        <x:v>5176.540577989955</x:v>
      </x:c>
      <x:c r="G213" s="28" t="n">
        <x:f>IF(AND(ISNUMBER('Marseille'!$B$4),'Marseille'!$B$4&gt;=0,F213&gt;0),'Marseille'!$B$4/F213,"Not available")</x:f>
        <x:v>0.13754359485316134</x:v>
      </x:c>
      <x:c r="H213" s="28" t="n">
        <x:f>IF(AND(ISNUMBER('Marseille'!$B$4),'Marseille'!$B$4&gt;=0,L213&gt;0),'Marseille'!$B$4/L213,"Not available")</x:f>
        <x:v>0.020425785833340506</x:v>
      </x:c>
      <x:c r="I213" s="20" t="n">
        <x:v>8109</x:v>
      </x:c>
      <x:c r="J213" s="20" t="n">
        <x:v>11442.6</x:v>
      </x:c>
      <x:c r="K213" s="20" t="n">
        <x:v>43169.5</x:v>
      </x:c>
      <x:c r="L213" s="20" t="n">
        <x:v>34857.9</x:v>
      </x:c>
      <x:c r="M213" s="20" t="n">
        <x:v>15232.5</x:v>
      </x:c>
      <x:c r="N213" s="20" t="n">
        <x:v>21039.1</x:v>
      </x:c>
      <x:c r="O213" s="20" t="n">
        <x:v>27973.030975573034</x:v>
      </x:c>
      <x:c r="P213" s="22" t="n">
        <x:v>0.05263157894736842</x:v>
      </x:c>
      <x:c r="Q213" s="22" t="n">
        <x:v>0.004424420018763247</x:v>
      </x:c>
      <x:c r="R213" s="22" t="n">
        <x:v>0.0058258745792222335</x:v>
      </x:c>
      <x:c r="S213" s="30" t="n">
        <x:v>43.24820722676242</x:v>
      </x:c>
      <x:c r="T213" s="30" t="n">
        <x:v>5.395557804427131</x:v>
      </x:c>
      <x:c r="U213" s="20" t="n">
        <x:v>3946300</x:v>
      </x:c>
      <x:c r="V213" s="20" t="n">
        <x:v>2249300</x:v>
      </x:c>
      <x:c r="W213" s="37" t="str">
        <x:v>35000 / 0.5</x:v>
      </x:c>
      <x:c r="X213" s="11" t="str">
        <x:v>marseille-3946300-2249300</x:v>
      </x:c>
      <x:c r="Y213" s="26" t="str">
        <x:v>https://www.insee.fr/fr/statistiques/8735162?sommaire=8735243</x:v>
      </x:c>
      <x:c r="Z213" s="22" t="n">
        <x:v>1</x:v>
      </x:c>
      <x:c r="AA213" s="20" t="n">
        <x:v>21164</x:v>
      </x:c>
      <x:c r="AB213" s="20" t="n">
        <x:v>17282.9</x:v>
      </x:c>
      <x:c r="AC213" s="20" t="n">
        <x:v>7264.9</x:v>
      </x:c>
      <x:c r="AD213" s="20" t="n">
        <x:v>10147.4</x:v>
      </x:c>
      <x:c r="AE213" s="20" t="n">
        <x:v>1908.2726407756807</x:v>
      </x:c>
      <x:c r="AF213" s="20" t="n">
        <x:v>2684.5179796244256</x:v>
      </x:c>
      <x:c r="AG213" s="22" t="n">
        <x:v>0.49025353548222705</x:v>
      </x:c>
      <x:c r="AH213" s="22" t="n">
        <x:v>0.4958101319930346</x:v>
      </x:c>
      <x:c r="AI213" s="22" t="n">
        <x:v>0.5143846604584448</x:v>
      </x:c>
      <x:c r="AJ213" s="22" t="n">
        <x:v>0.5185930524796197</x:v>
      </x:c>
      <x:c r="AK213" s="37" t="str">
        <x:v>Sainte-Anne</x:v>
      </x:c>
      <x:c r="AL213" s="11" t="str">
        <x:v>132080902</x:v>
      </x:c>
      <x:c r="AM213" s="20" t="n">
        <x:v>11</x:v>
      </x:c>
    </x:row>
    <x:row r="214" ht="34" customHeight="1">
      <x:c r="A214" s="25" t="str">
        <x:v>Sainte-Anne / Haïfa-Bartoli</x:v>
      </x:c>
      <x:c r="B214" s="21" t="n">
        <x:v>3000</x:v>
      </x:c>
      <x:c r="C214" s="21" t="n">
        <x:v>25000</x:v>
      </x:c>
      <x:c r="D214" s="36" t="n">
        <x:v>0.25</x:v>
      </x:c>
      <x:c r="E214" s="21" t="n">
        <x:v>22300.30073012365</x:v>
      </x:c>
      <x:c r="F214" s="21" t="n">
        <x:v>30946.68135214633</x:v>
      </x:c>
      <x:c r="G214" s="29" t="n">
        <x:f>IF(AND(ISNUMBER('Marseille'!$B$4),'Marseille'!$B$4&gt;=0,F214&gt;0),'Marseille'!$B$4/F214,"Not available")</x:f>
        <x:v>0.023007313511198793</x:v>
      </x:c>
      <x:c r="H214" s="29" t="n">
        <x:f>IF(AND(ISNUMBER('Marseille'!$B$4),'Marseille'!$B$4&gt;=0,L214&gt;0),'Marseille'!$B$4/L214,"Not available")</x:f>
        <x:v>0.007728151419667929</x:v>
      </x:c>
      <x:c r="I214" s="21" t="n">
        <x:v>19062.699999999997</x:v>
      </x:c>
      <x:c r="J214" s="21" t="n">
        <x:v>26847.699999999997</x:v>
      </x:c>
      <x:c r="K214" s="21" t="n">
        <x:v>114729.5</x:v>
      </x:c>
      <x:c r="L214" s="21" t="n">
        <x:v>92130.7</x:v>
      </x:c>
      <x:c r="M214" s="21" t="n">
        <x:v>40797.200000000004</x:v>
      </x:c>
      <x:c r="N214" s="21" t="n">
        <x:v>55854.8</x:v>
      </x:c>
      <x:c r="O214" s="21" t="n">
        <x:v>27473.618800744356</x:v>
      </x:c>
      <x:c r="P214" s="23" t="n">
        <x:v>0.16142557651991615</x:v>
      </x:c>
      <x:c r="Q214" s="23" t="n">
        <x:v>0.010829821449583586</x:v>
      </x:c>
      <x:c r="R214" s="23" t="n">
        <x:v>0.015550946241097263</x:v>
      </x:c>
      <x:c r="S214" s="31" t="n">
        <x:v>43.24820722676242</x:v>
      </x:c>
      <x:c r="T214" s="31" t="n">
        <x:v>5.395557804427131</x:v>
      </x:c>
      <x:c r="U214" s="21" t="n">
        <x:v>3946300</x:v>
      </x:c>
      <x:c r="V214" s="21" t="n">
        <x:v>2249300</x:v>
      </x:c>
      <x:c r="W214" s="38" t="str">
        <x:v>25000 / 0.25</x:v>
      </x:c>
      <x:c r="X214" s="19" t="str">
        <x:v>marseille-3946300-2249300</x:v>
      </x:c>
      <x:c r="Y214" s="27" t="str">
        <x:v>https://www.insee.fr/fr/statistiques/8735162?sommaire=8735243</x:v>
      </x:c>
      <x:c r="Z214" s="23" t="n">
        <x:v>1</x:v>
      </x:c>
      <x:c r="AA214" s="21" t="n">
        <x:v>48324.5</x:v>
      </x:c>
      <x:c r="AB214" s="21" t="n">
        <x:v>39421.100000000006</x:v>
      </x:c>
      <x:c r="AC214" s="21" t="n">
        <x:v>16522.7</x:v>
      </x:c>
      <x:c r="AD214" s="21" t="n">
        <x:v>22900</x:v>
      </x:c>
      <x:c r="AE214" s="21" t="n">
        <x:v>10523.990970666811</x:v>
      </x:c>
      <x:c r="AF214" s="21" t="n">
        <x:v>14683.081058902913</x:v>
      </x:c>
      <x:c r="AG214" s="23" t="n">
        <x:v>0.42120378804056496</x:v>
      </x:c>
      <x:c r="AH214" s="23" t="n">
        <x:v>0.4278823454071228</x:v>
      </x:c>
      <x:c r="AI214" s="23" t="n">
        <x:v>0.4719214820475857</x:v>
      </x:c>
      <x:c r="AJ214" s="23" t="n">
        <x:v>0.4744638331917473</x:v>
      </x:c>
      <x:c r="AK214" s="38" t="str">
        <x:v>Sainte-Anne</x:v>
      </x:c>
      <x:c r="AL214" s="19" t="str">
        <x:v>132080902</x:v>
      </x:c>
      <x:c r="AM214" s="21" t="n">
        <x:v>11</x:v>
      </x:c>
    </x:row>
    <x:row r="215" ht="34" customHeight="1">
      <x:c r="A215" s="24" t="str">
        <x:v>Sainte-Anne / Haïfa-Bartoli</x:v>
      </x:c>
      <x:c r="B215" s="20" t="n">
        <x:v>3000</x:v>
      </x:c>
      <x:c r="C215" s="20" t="n">
        <x:v>25000</x:v>
      </x:c>
      <x:c r="D215" s="35" t="n">
        <x:v>0.35</x:v>
      </x:c>
      <x:c r="E215" s="20" t="n">
        <x:v>20635.365024843195</x:v>
      </x:c>
      <x:c r="F215" s="20" t="n">
        <x:v>28581.450537905996</x:v>
      </x:c>
      <x:c r="G215" s="28" t="n">
        <x:f>IF(AND(ISNUMBER('Marseille'!$B$4),'Marseille'!$B$4&gt;=0,F215&gt;0),'Marseille'!$B$4/F215,"Not available")</x:f>
        <x:v>0.02491126190588941</x:v>
      </x:c>
      <x:c r="H215" s="28" t="n">
        <x:f>IF(AND(ISNUMBER('Marseille'!$B$4),'Marseille'!$B$4&gt;=0,L215&gt;0),'Marseille'!$B$4/L215,"Not available")</x:f>
        <x:v>0.007728151419667929</x:v>
      </x:c>
      <x:c r="I215" s="20" t="n">
        <x:v>19062.699999999997</x:v>
      </x:c>
      <x:c r="J215" s="20" t="n">
        <x:v>26847.699999999997</x:v>
      </x:c>
      <x:c r="K215" s="20" t="n">
        <x:v>114729.5</x:v>
      </x:c>
      <x:c r="L215" s="20" t="n">
        <x:v>92130.7</x:v>
      </x:c>
      <x:c r="M215" s="20" t="n">
        <x:v>40797.200000000004</x:v>
      </x:c>
      <x:c r="N215" s="20" t="n">
        <x:v>55854.8</x:v>
      </x:c>
      <x:c r="O215" s="20" t="n">
        <x:v>27473.618800744356</x:v>
      </x:c>
      <x:c r="P215" s="22" t="n">
        <x:v>0.16142557651991615</x:v>
      </x:c>
      <x:c r="Q215" s="22" t="n">
        <x:v>0.010829821449583586</x:v>
      </x:c>
      <x:c r="R215" s="22" t="n">
        <x:v>0.014864181777955555</x:v>
      </x:c>
      <x:c r="S215" s="30" t="n">
        <x:v>43.24820722676242</x:v>
      </x:c>
      <x:c r="T215" s="30" t="n">
        <x:v>5.395557804427131</x:v>
      </x:c>
      <x:c r="U215" s="20" t="n">
        <x:v>3946300</x:v>
      </x:c>
      <x:c r="V215" s="20" t="n">
        <x:v>2249300</x:v>
      </x:c>
      <x:c r="W215" s="37" t="str">
        <x:v>25000 / 0.35</x:v>
      </x:c>
      <x:c r="X215" s="11" t="str">
        <x:v>marseille-3946300-2249300</x:v>
      </x:c>
      <x:c r="Y215" s="26" t="str">
        <x:v>https://www.insee.fr/fr/statistiques/8735162?sommaire=8735243</x:v>
      </x:c>
      <x:c r="Z215" s="22" t="n">
        <x:v>1</x:v>
      </x:c>
      <x:c r="AA215" s="20" t="n">
        <x:v>48324.5</x:v>
      </x:c>
      <x:c r="AB215" s="20" t="n">
        <x:v>39421.100000000006</x:v>
      </x:c>
      <x:c r="AC215" s="20" t="n">
        <x:v>16522.7</x:v>
      </x:c>
      <x:c r="AD215" s="20" t="n">
        <x:v>22900</x:v>
      </x:c>
      <x:c r="AE215" s="20" t="n">
        <x:v>9536.970121075872</x:v>
      </x:c>
      <x:c r="AF215" s="20" t="n">
        <x:v>13298.579399709404</x:v>
      </x:c>
      <x:c r="AG215" s="22" t="n">
        <x:v>0.42120378804056496</x:v>
      </x:c>
      <x:c r="AH215" s="22" t="n">
        <x:v>0.4278823454071228</x:v>
      </x:c>
      <x:c r="AI215" s="22" t="n">
        <x:v>0.46216629119931657</x:v>
      </x:c>
      <x:c r="AJ215" s="22" t="n">
        <x:v>0.46528707078992493</x:v>
      </x:c>
      <x:c r="AK215" s="37" t="str">
        <x:v>Sainte-Anne</x:v>
      </x:c>
      <x:c r="AL215" s="11" t="str">
        <x:v>132080902</x:v>
      </x:c>
      <x:c r="AM215" s="20" t="n">
        <x:v>11</x:v>
      </x:c>
    </x:row>
    <x:row r="216" ht="34" customHeight="1">
      <x:c r="A216" s="25" t="str">
        <x:v>Sainte-Anne / Haïfa-Bartoli</x:v>
      </x:c>
      <x:c r="B216" s="21" t="n">
        <x:v>3000</x:v>
      </x:c>
      <x:c r="C216" s="21" t="n">
        <x:v>25000</x:v>
      </x:c>
      <x:c r="D216" s="36" t="n">
        <x:v>0.5</x:v>
      </x:c>
      <x:c r="E216" s="21" t="n">
        <x:v>18615.22283019545</x:v>
      </x:c>
      <x:c r="F216" s="21" t="n">
        <x:v>25729.70531228543</x:v>
      </x:c>
      <x:c r="G216" s="29" t="n">
        <x:f>IF(AND(ISNUMBER('Marseille'!$B$4),'Marseille'!$B$4&gt;=0,F216&gt;0),'Marseille'!$B$4/F216,"Not available")</x:f>
        <x:v>0.0276722951684967</x:v>
      </x:c>
      <x:c r="H216" s="29" t="n">
        <x:f>IF(AND(ISNUMBER('Marseille'!$B$4),'Marseille'!$B$4&gt;=0,L216&gt;0),'Marseille'!$B$4/L216,"Not available")</x:f>
        <x:v>0.007728151419667929</x:v>
      </x:c>
      <x:c r="I216" s="21" t="n">
        <x:v>19062.699999999997</x:v>
      </x:c>
      <x:c r="J216" s="21" t="n">
        <x:v>26847.699999999997</x:v>
      </x:c>
      <x:c r="K216" s="21" t="n">
        <x:v>114729.5</x:v>
      </x:c>
      <x:c r="L216" s="21" t="n">
        <x:v>92130.7</x:v>
      </x:c>
      <x:c r="M216" s="21" t="n">
        <x:v>40797.200000000004</x:v>
      </x:c>
      <x:c r="N216" s="21" t="n">
        <x:v>55854.8</x:v>
      </x:c>
      <x:c r="O216" s="21" t="n">
        <x:v>27473.618800744356</x:v>
      </x:c>
      <x:c r="P216" s="23" t="n">
        <x:v>0.16142557651991615</x:v>
      </x:c>
      <x:c r="Q216" s="23" t="n">
        <x:v>0.010829821449583586</x:v>
      </x:c>
      <x:c r="R216" s="23" t="n">
        <x:v>0.014122290301310486</x:v>
      </x:c>
      <x:c r="S216" s="31" t="n">
        <x:v>43.24820722676242</x:v>
      </x:c>
      <x:c r="T216" s="31" t="n">
        <x:v>5.395557804427131</x:v>
      </x:c>
      <x:c r="U216" s="21" t="n">
        <x:v>3946300</x:v>
      </x:c>
      <x:c r="V216" s="21" t="n">
        <x:v>2249300</x:v>
      </x:c>
      <x:c r="W216" s="38" t="str">
        <x:v>25000 / 0.5</x:v>
      </x:c>
      <x:c r="X216" s="19" t="str">
        <x:v>marseille-3946300-2249300</x:v>
      </x:c>
      <x:c r="Y216" s="27" t="str">
        <x:v>https://www.insee.fr/fr/statistiques/8735162?sommaire=8735243</x:v>
      </x:c>
      <x:c r="Z216" s="23" t="n">
        <x:v>1</x:v>
      </x:c>
      <x:c r="AA216" s="21" t="n">
        <x:v>48324.5</x:v>
      </x:c>
      <x:c r="AB216" s="21" t="n">
        <x:v>39421.100000000006</x:v>
      </x:c>
      <x:c r="AC216" s="21" t="n">
        <x:v>16522.7</x:v>
      </x:c>
      <x:c r="AD216" s="21" t="n">
        <x:v>22900</x:v>
      </x:c>
      <x:c r="AE216" s="21" t="n">
        <x:v>8408.460103542322</x:v>
      </x:c>
      <x:c r="AF216" s="21" t="n">
        <x:v>11715.23228408093</x:v>
      </x:c>
      <x:c r="AG216" s="23" t="n">
        <x:v>0.42120378804056496</x:v>
      </x:c>
      <x:c r="AH216" s="23" t="n">
        <x:v>0.4278823454071228</x:v>
      </x:c>
      <x:c r="AI216" s="23" t="n">
        <x:v>0.4516980634743247</x:v>
      </x:c>
      <x:c r="AJ216" s="23" t="n">
        <x:v>0.4553193338940861</x:v>
      </x:c>
      <x:c r="AK216" s="38" t="str">
        <x:v>Sainte-Anne</x:v>
      </x:c>
      <x:c r="AL216" s="19" t="str">
        <x:v>132080902</x:v>
      </x:c>
      <x:c r="AM216" s="21" t="n">
        <x:v>12</x:v>
      </x:c>
    </x:row>
    <x:row r="217" ht="34" customHeight="1">
      <x:c r="A217" s="24" t="str">
        <x:v>Sainte-Anne / Haïfa-Bartoli</x:v>
      </x:c>
      <x:c r="B217" s="20" t="n">
        <x:v>3000</x:v>
      </x:c>
      <x:c r="C217" s="20" t="n">
        <x:v>30000</x:v>
      </x:c>
      <x:c r="D217" s="35" t="n">
        <x:v>0.25</x:v>
      </x:c>
      <x:c r="E217" s="20" t="n">
        <x:v>13246.673992164597</x:v>
      </x:c>
      <x:c r="F217" s="20" t="n">
        <x:v>18549.391925695112</x:v>
      </x:c>
      <x:c r="G217" s="28" t="n">
        <x:f>IF(AND(ISNUMBER('Marseille'!$B$4),'Marseille'!$B$4&gt;=0,F217&gt;0),'Marseille'!$B$4/F217,"Not available")</x:f>
        <x:v>0.0383840075648905</x:v>
      </x:c>
      <x:c r="H217" s="28" t="n">
        <x:f>IF(AND(ISNUMBER('Marseille'!$B$4),'Marseille'!$B$4&gt;=0,L217&gt;0),'Marseille'!$B$4/L217,"Not available")</x:f>
        <x:v>0.007728151419667929</x:v>
      </x:c>
      <x:c r="I217" s="20" t="n">
        <x:v>19062.699999999997</x:v>
      </x:c>
      <x:c r="J217" s="20" t="n">
        <x:v>26847.699999999997</x:v>
      </x:c>
      <x:c r="K217" s="20" t="n">
        <x:v>114729.5</x:v>
      </x:c>
      <x:c r="L217" s="20" t="n">
        <x:v>92130.7</x:v>
      </x:c>
      <x:c r="M217" s="20" t="n">
        <x:v>40797.200000000004</x:v>
      </x:c>
      <x:c r="N217" s="20" t="n">
        <x:v>55854.8</x:v>
      </x:c>
      <x:c r="O217" s="20" t="n">
        <x:v>27473.618800744356</x:v>
      </x:c>
      <x:c r="P217" s="22" t="n">
        <x:v>0.16142557651991615</x:v>
      </x:c>
      <x:c r="Q217" s="22" t="n">
        <x:v>0.010829821449583586</x:v>
      </x:c>
      <x:c r="R217" s="22" t="n">
        <x:v>0.018374194541415752</x:v>
      </x:c>
      <x:c r="S217" s="30" t="n">
        <x:v>43.24820722676242</x:v>
      </x:c>
      <x:c r="T217" s="30" t="n">
        <x:v>5.395557804427131</x:v>
      </x:c>
      <x:c r="U217" s="20" t="n">
        <x:v>3946300</x:v>
      </x:c>
      <x:c r="V217" s="20" t="n">
        <x:v>2249300</x:v>
      </x:c>
      <x:c r="W217" s="37" t="str">
        <x:v>30000 / 0.25</x:v>
      </x:c>
      <x:c r="X217" s="11" t="str">
        <x:v>marseille-3946300-2249300</x:v>
      </x:c>
      <x:c r="Y217" s="26" t="str">
        <x:v>https://www.insee.fr/fr/statistiques/8735162?sommaire=8735243</x:v>
      </x:c>
      <x:c r="Z217" s="22" t="n">
        <x:v>1</x:v>
      </x:c>
      <x:c r="AA217" s="20" t="n">
        <x:v>48324.5</x:v>
      </x:c>
      <x:c r="AB217" s="20" t="n">
        <x:v>39421.100000000006</x:v>
      </x:c>
      <x:c r="AC217" s="20" t="n">
        <x:v>16522.7</x:v>
      </x:c>
      <x:c r="AD217" s="20" t="n">
        <x:v>22900</x:v>
      </x:c>
      <x:c r="AE217" s="20" t="n">
        <x:v>6642.873891928368</x:v>
      </x:c>
      <x:c r="AF217" s="20" t="n">
        <x:v>9317.208083975056</x:v>
      </x:c>
      <x:c r="AG217" s="22" t="n">
        <x:v>0.42120378804056496</x:v>
      </x:c>
      <x:c r="AH217" s="22" t="n">
        <x:v>0.4278823454071228</x:v>
      </x:c>
      <x:c r="AI217" s="22" t="n">
        <x:v>0.5014748529221468</x:v>
      </x:c>
      <x:c r="AJ217" s="22" t="n">
        <x:v>0.5022918336783111</x:v>
      </x:c>
      <x:c r="AK217" s="37" t="str">
        <x:v>Sainte-Anne</x:v>
      </x:c>
      <x:c r="AL217" s="11" t="str">
        <x:v>132080902</x:v>
      </x:c>
      <x:c r="AM217" s="20" t="n">
        <x:v>11</x:v>
      </x:c>
    </x:row>
    <x:row r="218" ht="34" customHeight="1">
      <x:c r="A218" s="25" t="str">
        <x:v>Sainte-Anne / Haïfa-Bartoli</x:v>
      </x:c>
      <x:c r="B218" s="21" t="n">
        <x:v>3000</x:v>
      </x:c>
      <x:c r="C218" s="21" t="n">
        <x:v>30000</x:v>
      </x:c>
      <x:c r="D218" s="36" t="n">
        <x:v>0.35</x:v>
      </x:c>
      <x:c r="E218" s="21" t="n">
        <x:v>13469.294668126648</x:v>
      </x:c>
      <x:c r="F218" s="21" t="n">
        <x:v>18759.10622081031</x:v>
      </x:c>
      <x:c r="G218" s="29" t="n">
        <x:f>IF(AND(ISNUMBER('Marseille'!$B$4),'Marseille'!$B$4&gt;=0,F218&gt;0),'Marseille'!$B$4/F218,"Not available")</x:f>
        <x:v>0.03795489996267236</x:v>
      </x:c>
      <x:c r="H218" s="29" t="n">
        <x:f>IF(AND(ISNUMBER('Marseille'!$B$4),'Marseille'!$B$4&gt;=0,L218&gt;0),'Marseille'!$B$4/L218,"Not available")</x:f>
        <x:v>0.007728151419667929</x:v>
      </x:c>
      <x:c r="I218" s="21" t="n">
        <x:v>19062.699999999997</x:v>
      </x:c>
      <x:c r="J218" s="21" t="n">
        <x:v>26847.699999999997</x:v>
      </x:c>
      <x:c r="K218" s="21" t="n">
        <x:v>114729.5</x:v>
      </x:c>
      <x:c r="L218" s="21" t="n">
        <x:v>92130.7</x:v>
      </x:c>
      <x:c r="M218" s="21" t="n">
        <x:v>40797.200000000004</x:v>
      </x:c>
      <x:c r="N218" s="21" t="n">
        <x:v>55854.8</x:v>
      </x:c>
      <x:c r="O218" s="21" t="n">
        <x:v>27473.618800744356</x:v>
      </x:c>
      <x:c r="P218" s="23" t="n">
        <x:v>0.16142557651991615</x:v>
      </x:c>
      <x:c r="Q218" s="23" t="n">
        <x:v>0.010829821449583586</x:v>
      </x:c>
      <x:c r="R218" s="23" t="n">
        <x:v>0.01661058796937592</x:v>
      </x:c>
      <x:c r="S218" s="31" t="n">
        <x:v>43.24820722676242</x:v>
      </x:c>
      <x:c r="T218" s="31" t="n">
        <x:v>5.395557804427131</x:v>
      </x:c>
      <x:c r="U218" s="21" t="n">
        <x:v>3946300</x:v>
      </x:c>
      <x:c r="V218" s="21" t="n">
        <x:v>2249300</x:v>
      </x:c>
      <x:c r="W218" s="38" t="str">
        <x:v>30000 / 0.35</x:v>
      </x:c>
      <x:c r="X218" s="19" t="str">
        <x:v>marseille-3946300-2249300</x:v>
      </x:c>
      <x:c r="Y218" s="27" t="str">
        <x:v>https://www.insee.fr/fr/statistiques/8735162?sommaire=8735243</x:v>
      </x:c>
      <x:c r="Z218" s="23" t="n">
        <x:v>1</x:v>
      </x:c>
      <x:c r="AA218" s="21" t="n">
        <x:v>48324.5</x:v>
      </x:c>
      <x:c r="AB218" s="21" t="n">
        <x:v>39421.100000000006</x:v>
      </x:c>
      <x:c r="AC218" s="21" t="n">
        <x:v>16522.7</x:v>
      </x:c>
      <x:c r="AD218" s="21" t="n">
        <x:v>22900</x:v>
      </x:c>
      <x:c r="AE218" s="21" t="n">
        <x:v>6487.732000823484</x:v>
      </x:c>
      <x:c r="AF218" s="21" t="n">
        <x:v>9075.499852170675</x:v>
      </x:c>
      <x:c r="AG218" s="23" t="n">
        <x:v>0.42120378804056496</x:v>
      </x:c>
      <x:c r="AH218" s="23" t="n">
        <x:v>0.4278823454071228</x:v>
      </x:c>
      <x:c r="AI218" s="23" t="n">
        <x:v>0.48166828038708415</x:v>
      </x:c>
      <x:c r="AJ218" s="23" t="n">
        <x:v>0.4837916980342496</x:v>
      </x:c>
      <x:c r="AK218" s="38" t="str">
        <x:v>Sainte-Anne</x:v>
      </x:c>
      <x:c r="AL218" s="19" t="str">
        <x:v>132080902</x:v>
      </x:c>
      <x:c r="AM218" s="21" t="n">
        <x:v>11</x:v>
      </x:c>
    </x:row>
    <x:row r="219" ht="34" customHeight="1">
      <x:c r="A219" s="24" t="str">
        <x:v>Sainte-Anne / Haïfa-Bartoli</x:v>
      </x:c>
      <x:c r="B219" s="20" t="n">
        <x:v>3000</x:v>
      </x:c>
      <x:c r="C219" s="20" t="n">
        <x:v>30000</x:v>
      </x:c>
      <x:c r="D219" s="35" t="n">
        <x:v>0.5</x:v>
      </x:c>
      <x:c r="E219" s="20" t="n">
        <x:v>13325.542447596828</x:v>
      </x:c>
      <x:c r="F219" s="20" t="n">
        <x:v>18473.72720899686</x:v>
      </x:c>
      <x:c r="G219" s="28" t="n">
        <x:f>IF(AND(ISNUMBER('Marseille'!$B$4),'Marseille'!$B$4&gt;=0,F219&gt;0),'Marseille'!$B$4/F219,"Not available")</x:f>
        <x:v>0.03854122083459422</x:v>
      </x:c>
      <x:c r="H219" s="28" t="n">
        <x:f>IF(AND(ISNUMBER('Marseille'!$B$4),'Marseille'!$B$4&gt;=0,L219&gt;0),'Marseille'!$B$4/L219,"Not available")</x:f>
        <x:v>0.007728151419667929</x:v>
      </x:c>
      <x:c r="I219" s="20" t="n">
        <x:v>19062.699999999997</x:v>
      </x:c>
      <x:c r="J219" s="20" t="n">
        <x:v>26847.699999999997</x:v>
      </x:c>
      <x:c r="K219" s="20" t="n">
        <x:v>114729.5</x:v>
      </x:c>
      <x:c r="L219" s="20" t="n">
        <x:v>92130.7</x:v>
      </x:c>
      <x:c r="M219" s="20" t="n">
        <x:v>40797.200000000004</x:v>
      </x:c>
      <x:c r="N219" s="20" t="n">
        <x:v>55854.8</x:v>
      </x:c>
      <x:c r="O219" s="20" t="n">
        <x:v>27473.618800744356</x:v>
      </x:c>
      <x:c r="P219" s="22" t="n">
        <x:v>0.16142557651991615</x:v>
      </x:c>
      <x:c r="Q219" s="22" t="n">
        <x:v>0.010829821449583586</x:v>
      </x:c>
      <x:c r="R219" s="22" t="n">
        <x:v>0.01509140824603024</x:v>
      </x:c>
      <x:c r="S219" s="30" t="n">
        <x:v>43.24820722676242</x:v>
      </x:c>
      <x:c r="T219" s="30" t="n">
        <x:v>5.395557804427131</x:v>
      </x:c>
      <x:c r="U219" s="20" t="n">
        <x:v>3946300</x:v>
      </x:c>
      <x:c r="V219" s="20" t="n">
        <x:v>2249300</x:v>
      </x:c>
      <x:c r="W219" s="37" t="str">
        <x:v>30000 / 0.5</x:v>
      </x:c>
      <x:c r="X219" s="11" t="str">
        <x:v>marseille-3946300-2249300</x:v>
      </x:c>
      <x:c r="Y219" s="26" t="str">
        <x:v>https://www.insee.fr/fr/statistiques/8735162?sommaire=8735243</x:v>
      </x:c>
      <x:c r="Z219" s="22" t="n">
        <x:v>1</x:v>
      </x:c>
      <x:c r="AA219" s="20" t="n">
        <x:v>48324.5</x:v>
      </x:c>
      <x:c r="AB219" s="20" t="n">
        <x:v>39421.100000000006</x:v>
      </x:c>
      <x:c r="AC219" s="20" t="n">
        <x:v>16522.7</x:v>
      </x:c>
      <x:c r="AD219" s="20" t="n">
        <x:v>22900</x:v>
      </x:c>
      <x:c r="AE219" s="20" t="n">
        <x:v>6171.581255981651</x:v>
      </x:c>
      <x:c r="AF219" s="20" t="n">
        <x:v>8613.60936677173</x:v>
      </x:c>
      <x:c r="AG219" s="22" t="n">
        <x:v>0.42120378804056496</x:v>
      </x:c>
      <x:c r="AH219" s="22" t="n">
        <x:v>0.4278823454071228</x:v>
      </x:c>
      <x:c r="AI219" s="22" t="n">
        <x:v>0.4631392140508812</x:v>
      </x:c>
      <x:c r="AJ219" s="22" t="n">
        <x:v>0.46626266964561597</x:v>
      </x:c>
      <x:c r="AK219" s="37" t="str">
        <x:v>Sainte-Anne</x:v>
      </x:c>
      <x:c r="AL219" s="11" t="str">
        <x:v>132080902</x:v>
      </x:c>
      <x:c r="AM219" s="20" t="n">
        <x:v>12</x:v>
      </x:c>
    </x:row>
    <x:row r="220" ht="34" customHeight="1">
      <x:c r="A220" s="25" t="str">
        <x:v>Sainte-Anne / Haïfa-Bartoli</x:v>
      </x:c>
      <x:c r="B220" s="21" t="n">
        <x:v>3000</x:v>
      </x:c>
      <x:c r="C220" s="21" t="n">
        <x:v>35000</x:v>
      </x:c>
      <x:c r="D220" s="36" t="n">
        <x:v>0.25</x:v>
      </x:c>
      <x:c r="E220" s="21" t="n">
        <x:v>7002.861970502677</x:v>
      </x:c>
      <x:c r="F220" s="21" t="n">
        <x:v>9895.279393281908</x:v>
      </x:c>
      <x:c r="G220" s="29" t="n">
        <x:f>IF(AND(ISNUMBER('Marseille'!$B$4),'Marseille'!$B$4&gt;=0,F220&gt;0),'Marseille'!$B$4/F220,"Not available")</x:f>
        <x:v>0.07195350143255079</x:v>
      </x:c>
      <x:c r="H220" s="29" t="n">
        <x:f>IF(AND(ISNUMBER('Marseille'!$B$4),'Marseille'!$B$4&gt;=0,L220&gt;0),'Marseille'!$B$4/L220,"Not available")</x:f>
        <x:v>0.007728151419667929</x:v>
      </x:c>
      <x:c r="I220" s="21" t="n">
        <x:v>19062.699999999997</x:v>
      </x:c>
      <x:c r="J220" s="21" t="n">
        <x:v>26847.699999999997</x:v>
      </x:c>
      <x:c r="K220" s="21" t="n">
        <x:v>114729.5</x:v>
      </x:c>
      <x:c r="L220" s="21" t="n">
        <x:v>92130.7</x:v>
      </x:c>
      <x:c r="M220" s="21" t="n">
        <x:v>40797.200000000004</x:v>
      </x:c>
      <x:c r="N220" s="21" t="n">
        <x:v>55854.8</x:v>
      </x:c>
      <x:c r="O220" s="21" t="n">
        <x:v>27473.618800744356</x:v>
      </x:c>
      <x:c r="P220" s="23" t="n">
        <x:v>0.16142557651991615</x:v>
      </x:c>
      <x:c r="Q220" s="23" t="n">
        <x:v>0.010829821449583586</x:v>
      </x:c>
      <x:c r="R220" s="23" t="n">
        <x:v>0.021021141804452314</x:v>
      </x:c>
      <x:c r="S220" s="31" t="n">
        <x:v>43.24820722676242</x:v>
      </x:c>
      <x:c r="T220" s="31" t="n">
        <x:v>5.395557804427131</x:v>
      </x:c>
      <x:c r="U220" s="21" t="n">
        <x:v>3946300</x:v>
      </x:c>
      <x:c r="V220" s="21" t="n">
        <x:v>2249300</x:v>
      </x:c>
      <x:c r="W220" s="38" t="str">
        <x:v>35000 / 0.25</x:v>
      </x:c>
      <x:c r="X220" s="19" t="str">
        <x:v>marseille-3946300-2249300</x:v>
      </x:c>
      <x:c r="Y220" s="27" t="str">
        <x:v>https://www.insee.fr/fr/statistiques/8735162?sommaire=8735243</x:v>
      </x:c>
      <x:c r="Z220" s="23" t="n">
        <x:v>1</x:v>
      </x:c>
      <x:c r="AA220" s="21" t="n">
        <x:v>48324.5</x:v>
      </x:c>
      <x:c r="AB220" s="21" t="n">
        <x:v>39421.100000000006</x:v>
      </x:c>
      <x:c r="AC220" s="21" t="n">
        <x:v>16522.7</x:v>
      </x:c>
      <x:c r="AD220" s="21" t="n">
        <x:v>22900</x:v>
      </x:c>
      <x:c r="AE220" s="21" t="n">
        <x:v>3700.750804606874</x:v>
      </x:c>
      <x:c r="AF220" s="21" t="n">
        <x:v>5219.447493096208</x:v>
      </x:c>
      <x:c r="AG220" s="23" t="n">
        <x:v>0.42120378804056496</x:v>
      </x:c>
      <x:c r="AH220" s="23" t="n">
        <x:v>0.4278823454071228</x:v>
      </x:c>
      <x:c r="AI220" s="23" t="n">
        <x:v>0.528462622881203</x:v>
      </x:c>
      <x:c r="AJ220" s="23" t="n">
        <x:v>0.5274684307185696</x:v>
      </x:c>
      <x:c r="AK220" s="38" t="str">
        <x:v>Sainte-Anne</x:v>
      </x:c>
      <x:c r="AL220" s="19" t="str">
        <x:v>132080902</x:v>
      </x:c>
      <x:c r="AM220" s="21" t="n">
        <x:v>11</x:v>
      </x:c>
    </x:row>
    <x:row r="221" ht="34" customHeight="1">
      <x:c r="A221" s="24" t="str">
        <x:v>Sainte-Anne / Haïfa-Bartoli</x:v>
      </x:c>
      <x:c r="B221" s="20" t="n">
        <x:v>3000</x:v>
      </x:c>
      <x:c r="C221" s="20" t="n">
        <x:v>35000</x:v>
      </x:c>
      <x:c r="D221" s="35" t="n">
        <x:v>0.35</x:v>
      </x:c>
      <x:c r="E221" s="20" t="n">
        <x:v>8340.563352080415</x:v>
      </x:c>
      <x:c r="F221" s="20" t="n">
        <x:v>11678.158364781233</x:v>
      </x:c>
      <x:c r="G221" s="28" t="n">
        <x:f>IF(AND(ISNUMBER('Marseille'!$B$4),'Marseille'!$B$4&gt;=0,F221&gt;0),'Marseille'!$B$4/F221,"Not available")</x:f>
        <x:v>0.060968517274713106</x:v>
      </x:c>
      <x:c r="H221" s="28" t="n">
        <x:f>IF(AND(ISNUMBER('Marseille'!$B$4),'Marseille'!$B$4&gt;=0,L221&gt;0),'Marseille'!$B$4/L221,"Not available")</x:f>
        <x:v>0.007728151419667929</x:v>
      </x:c>
      <x:c r="I221" s="20" t="n">
        <x:v>19062.699999999997</x:v>
      </x:c>
      <x:c r="J221" s="20" t="n">
        <x:v>26847.699999999997</x:v>
      </x:c>
      <x:c r="K221" s="20" t="n">
        <x:v>114729.5</x:v>
      </x:c>
      <x:c r="L221" s="20" t="n">
        <x:v>92130.7</x:v>
      </x:c>
      <x:c r="M221" s="20" t="n">
        <x:v>40797.200000000004</x:v>
      </x:c>
      <x:c r="N221" s="20" t="n">
        <x:v>55854.8</x:v>
      </x:c>
      <x:c r="O221" s="20" t="n">
        <x:v>27473.618800744356</x:v>
      </x:c>
      <x:c r="P221" s="22" t="n">
        <x:v>0.16142557651991615</x:v>
      </x:c>
      <x:c r="Q221" s="22" t="n">
        <x:v>0.010829821449583586</x:v>
      </x:c>
      <x:c r="R221" s="22" t="n">
        <x:v>0.018233025938747198</x:v>
      </x:c>
      <x:c r="S221" s="30" t="n">
        <x:v>43.24820722676242</x:v>
      </x:c>
      <x:c r="T221" s="30" t="n">
        <x:v>5.395557804427131</x:v>
      </x:c>
      <x:c r="U221" s="20" t="n">
        <x:v>3946300</x:v>
      </x:c>
      <x:c r="V221" s="20" t="n">
        <x:v>2249300</x:v>
      </x:c>
      <x:c r="W221" s="37" t="str">
        <x:v>35000 / 0.35</x:v>
      </x:c>
      <x:c r="X221" s="11" t="str">
        <x:v>marseille-3946300-2249300</x:v>
      </x:c>
      <x:c r="Y221" s="26" t="str">
        <x:v>https://www.insee.fr/fr/statistiques/8735162?sommaire=8735243</x:v>
      </x:c>
      <x:c r="Z221" s="22" t="n">
        <x:v>1</x:v>
      </x:c>
      <x:c r="AA221" s="20" t="n">
        <x:v>48324.5</x:v>
      </x:c>
      <x:c r="AB221" s="20" t="n">
        <x:v>39421.100000000006</x:v>
      </x:c>
      <x:c r="AC221" s="20" t="n">
        <x:v>16522.7</x:v>
      </x:c>
      <x:c r="AD221" s="20" t="n">
        <x:v>22900</x:v>
      </x:c>
      <x:c r="AE221" s="20" t="n">
        <x:v>4162.005023062915</x:v>
      </x:c>
      <x:c r="AF221" s="20" t="n">
        <x:v>5840.55214563317</x:v>
      </x:c>
      <x:c r="AG221" s="22" t="n">
        <x:v>0.42120378804056496</x:v>
      </x:c>
      <x:c r="AH221" s="22" t="n">
        <x:v>0.4278823454071228</x:v>
      </x:c>
      <x:c r="AI221" s="22" t="n">
        <x:v>0.4990076625968882</x:v>
      </x:c>
      <x:c r="AJ221" s="22" t="n">
        <x:v>0.5001261297540711</x:v>
      </x:c>
      <x:c r="AK221" s="37" t="str">
        <x:v>Sainte-Anne</x:v>
      </x:c>
      <x:c r="AL221" s="11" t="str">
        <x:v>132080902</x:v>
      </x:c>
      <x:c r="AM221" s="20" t="n">
        <x:v>11</x:v>
      </x:c>
    </x:row>
    <x:row r="222" ht="34" customHeight="1">
      <x:c r="A222" s="25" t="str">
        <x:v>Sainte-Anne / Haïfa-Bartoli</x:v>
      </x:c>
      <x:c r="B222" s="21" t="n">
        <x:v>3000</x:v>
      </x:c>
      <x:c r="C222" s="21" t="n">
        <x:v>35000</x:v>
      </x:c>
      <x:c r="D222" s="36" t="n">
        <x:v>0.5</x:v>
      </x:c>
      <x:c r="E222" s="21" t="n">
        <x:v>9409.359212061847</x:v>
      </x:c>
      <x:c r="F222" s="21" t="n">
        <x:v>13081.135883362032</x:v>
      </x:c>
      <x:c r="G222" s="29" t="n">
        <x:f>IF(AND(ISNUMBER('Marseille'!$B$4),'Marseille'!$B$4&gt;=0,F222&gt;0),'Marseille'!$B$4/F222,"Not available")</x:f>
        <x:v>0.054429524037403865</x:v>
      </x:c>
      <x:c r="H222" s="29" t="n">
        <x:f>IF(AND(ISNUMBER('Marseille'!$B$4),'Marseille'!$B$4&gt;=0,L222&gt;0),'Marseille'!$B$4/L222,"Not available")</x:f>
        <x:v>0.007728151419667929</x:v>
      </x:c>
      <x:c r="I222" s="21" t="n">
        <x:v>19062.699999999997</x:v>
      </x:c>
      <x:c r="J222" s="21" t="n">
        <x:v>26847.699999999997</x:v>
      </x:c>
      <x:c r="K222" s="21" t="n">
        <x:v>114729.5</x:v>
      </x:c>
      <x:c r="L222" s="21" t="n">
        <x:v>92130.7</x:v>
      </x:c>
      <x:c r="M222" s="21" t="n">
        <x:v>40797.200000000004</x:v>
      </x:c>
      <x:c r="N222" s="21" t="n">
        <x:v>55854.8</x:v>
      </x:c>
      <x:c r="O222" s="21" t="n">
        <x:v>27473.618800744356</x:v>
      </x:c>
      <x:c r="P222" s="23" t="n">
        <x:v>0.16142557651991615</x:v>
      </x:c>
      <x:c r="Q222" s="23" t="n">
        <x:v>0.010829821449583586</x:v>
      </x:c>
      <x:c r="R222" s="23" t="n">
        <x:v>0.01597494603889342</x:v>
      </x:c>
      <x:c r="S222" s="31" t="n">
        <x:v>43.24820722676242</x:v>
      </x:c>
      <x:c r="T222" s="31" t="n">
        <x:v>5.395557804427131</x:v>
      </x:c>
      <x:c r="U222" s="21" t="n">
        <x:v>3946300</x:v>
      </x:c>
      <x:c r="V222" s="21" t="n">
        <x:v>2249300</x:v>
      </x:c>
      <x:c r="W222" s="38" t="str">
        <x:v>35000 / 0.5</x:v>
      </x:c>
      <x:c r="X222" s="19" t="str">
        <x:v>marseille-3946300-2249300</x:v>
      </x:c>
      <x:c r="Y222" s="27" t="str">
        <x:v>https://www.insee.fr/fr/statistiques/8735162?sommaire=8735243</x:v>
      </x:c>
      <x:c r="Z222" s="23" t="n">
        <x:v>1</x:v>
      </x:c>
      <x:c r="AA222" s="21" t="n">
        <x:v>48324.5</x:v>
      </x:c>
      <x:c r="AB222" s="21" t="n">
        <x:v>39421.100000000006</x:v>
      </x:c>
      <x:c r="AC222" s="21" t="n">
        <x:v>16522.7</x:v>
      </x:c>
      <x:c r="AD222" s="21" t="n">
        <x:v>22900</x:v>
      </x:c>
      <x:c r="AE222" s="21" t="n">
        <x:v>4452.785316916737</x:v>
      </x:c>
      <x:c r="AF222" s="21" t="n">
        <x:v>6224.903914976826</x:v>
      </x:c>
      <x:c r="AG222" s="23" t="n">
        <x:v>0.42120378804056496</x:v>
      </x:c>
      <x:c r="AH222" s="23" t="n">
        <x:v>0.4278823454071228</x:v>
      </x:c>
      <x:c r="AI222" s="23" t="n">
        <x:v>0.47322938964947975</x:v>
      </x:c>
      <x:c r="AJ222" s="23" t="n">
        <x:v>0.4758687602117424</x:v>
      </x:c>
      <x:c r="AK222" s="38" t="str">
        <x:v>Sainte-Anne</x:v>
      </x:c>
      <x:c r="AL222" s="19" t="str">
        <x:v>132080902</x:v>
      </x:c>
      <x:c r="AM222" s="21" t="n">
        <x:v>12</x:v>
      </x:c>
    </x:row>
    <x:row r="223" ht="34" customHeight="1">
      <x:c r="A223" s="24" t="str">
        <x:v>Endoume / Malmousque-Pêcheurs</x:v>
      </x:c>
      <x:c r="B223" s="20" t="n">
        <x:v>1500</x:v>
      </x:c>
      <x:c r="C223" s="20" t="n">
        <x:v>25000</x:v>
      </x:c>
      <x:c r="D223" s="35" t="n">
        <x:v>0.25</x:v>
      </x:c>
      <x:c r="E223" s="20" t="n">
        <x:v>7528.36000359482</x:v>
      </x:c>
      <x:c r="F223" s="20" t="n">
        <x:v>9901.716796842482</x:v>
      </x:c>
      <x:c r="G223" s="28" t="n">
        <x:f>IF(AND(ISNUMBER('Marseille'!$B$4),'Marseille'!$B$4&gt;=0,F223&gt;0),'Marseille'!$B$4/F223,"Not available")</x:f>
        <x:v>0.07190672229961645</x:v>
      </x:c>
      <x:c r="H223" s="28" t="n">
        <x:f>IF(AND(ISNUMBER('Marseille'!$B$4),'Marseille'!$B$4&gt;=0,L223&gt;0),'Marseille'!$B$4/L223,"Not available")</x:f>
        <x:v>0.028651796169834327</x:v>
      </x:c>
      <x:c r="I223" s="20" t="n">
        <x:v>4973.5</x:v>
      </x:c>
      <x:c r="J223" s="20" t="n">
        <x:v>6753.099999999999</x:v>
      </x:c>
      <x:c r="K223" s="20" t="n">
        <x:v>30068</x:v>
      </x:c>
      <x:c r="L223" s="20" t="n">
        <x:v>24850.1</x:v>
      </x:c>
      <x:c r="M223" s="20" t="n">
        <x:v>12258.5</x:v>
      </x:c>
      <x:c r="N223" s="20" t="n">
        <x:v>15980.099999999999</x:v>
      </x:c>
      <x:c r="O223" s="20" t="n">
        <x:v>28839.95901622988</x:v>
      </x:c>
      <x:c r="P223" s="22" t="n">
        <x:v>0.10126582278481013</x:v>
      </x:c>
      <x:c r="Q223" s="22" t="n">
        <x:v>0.007649328189437275</x:v>
      </x:c>
      <x:c r="R223" s="22" t="n">
        <x:v>0.008509000747322503</x:v>
      </x:c>
      <x:c r="S223" s="30" t="n">
        <x:v>43.28425674366105</x:v>
      </x:c>
      <x:c r="T223" s="30" t="n">
        <x:v>5.353323625629464</x:v>
      </x:c>
      <x:c r="U223" s="20" t="n">
        <x:v>3943100</x:v>
      </x:c>
      <x:c r="V223" s="20" t="n">
        <x:v>2253500</x:v>
      </x:c>
      <x:c r="W223" s="37" t="str">
        <x:v>25000 / 0.25</x:v>
      </x:c>
      <x:c r="X223" s="11" t="str">
        <x:v>marseille-3943100-2253500</x:v>
      </x:c>
      <x:c r="Y223" s="26" t="str">
        <x:v>https://www.insee.fr/fr/statistiques/8735162?sommaire=8735243</x:v>
      </x:c>
      <x:c r="Z223" s="22" t="n">
        <x:v>1</x:v>
      </x:c>
      <x:c r="AA223" s="20" t="n">
        <x:v>29924.5</x:v>
      </x:c>
      <x:c r="AB223" s="20" t="n">
        <x:v>24723.1</x:v>
      </x:c>
      <x:c r="AC223" s="20" t="n">
        <x:v>12220.5</x:v>
      </x:c>
      <x:c r="AD223" s="20" t="n">
        <x:v>15923.8</x:v>
      </x:c>
      <x:c r="AE223" s="20" t="n">
        <x:v>7495.728967706431</x:v>
      </x:c>
      <x:c r="AF223" s="20" t="n">
        <x:v>9853.043813755565</x:v>
      </x:c>
      <x:c r="AG223" s="22" t="n">
        <x:v>0.9952274843687642</x:v>
      </x:c>
      <x:c r="AH223" s="22" t="n">
        <x:v>0.9948893565820661</x:v>
      </x:c>
      <x:c r="AI223" s="22" t="n">
        <x:v>0.9956655850845592</x:v>
      </x:c>
      <x:c r="AJ223" s="22" t="n">
        <x:v>0.9950843894967347</x:v>
      </x:c>
      <x:c r="AK223" s="37" t="str">
        <x:v>Endoume</x:v>
      </x:c>
      <x:c r="AL223" s="11" t="str">
        <x:v>132070202</x:v>
      </x:c>
      <x:c r="AM223" s="20" t="n">
        <x:v>12</x:v>
      </x:c>
    </x:row>
    <x:row r="224" ht="34" customHeight="1">
      <x:c r="A224" s="25" t="str">
        <x:v>Endoume / Malmousque-Pêcheurs</x:v>
      </x:c>
      <x:c r="B224" s="21" t="n">
        <x:v>1500</x:v>
      </x:c>
      <x:c r="C224" s="21" t="n">
        <x:v>25000</x:v>
      </x:c>
      <x:c r="D224" s="36" t="n">
        <x:v>0.35</x:v>
      </x:c>
      <x:c r="E224" s="21" t="n">
        <x:v>6847.453404197179</x:v>
      </x:c>
      <x:c r="F224" s="21" t="n">
        <x:v>9000.23231979315</x:v>
      </x:c>
      <x:c r="G224" s="29" t="n">
        <x:f>IF(AND(ISNUMBER('Marseille'!$B$4),'Marseille'!$B$4&gt;=0,F224&gt;0),'Marseille'!$B$4/F224,"Not available")</x:f>
        <x:v>0.07910906904416039</x:v>
      </x:c>
      <x:c r="H224" s="29" t="n">
        <x:f>IF(AND(ISNUMBER('Marseille'!$B$4),'Marseille'!$B$4&gt;=0,L224&gt;0),'Marseille'!$B$4/L224,"Not available")</x:f>
        <x:v>0.028651796169834327</x:v>
      </x:c>
      <x:c r="I224" s="21" t="n">
        <x:v>4973.5</x:v>
      </x:c>
      <x:c r="J224" s="21" t="n">
        <x:v>6753.099999999999</x:v>
      </x:c>
      <x:c r="K224" s="21" t="n">
        <x:v>30068</x:v>
      </x:c>
      <x:c r="L224" s="21" t="n">
        <x:v>24850.1</x:v>
      </x:c>
      <x:c r="M224" s="21" t="n">
        <x:v>12258.5</x:v>
      </x:c>
      <x:c r="N224" s="21" t="n">
        <x:v>15980.099999999999</x:v>
      </x:c>
      <x:c r="O224" s="21" t="n">
        <x:v>28839.95901622988</x:v>
      </x:c>
      <x:c r="P224" s="23" t="n">
        <x:v>0.10126582278481013</x:v>
      </x:c>
      <x:c r="Q224" s="23" t="n">
        <x:v>0.007649328189437275</x:v>
      </x:c>
      <x:c r="R224" s="23" t="n">
        <x:v>0.00869619097764782</x:v>
      </x:c>
      <x:c r="S224" s="31" t="n">
        <x:v>43.28425674366105</x:v>
      </x:c>
      <x:c r="T224" s="31" t="n">
        <x:v>5.353323625629464</x:v>
      </x:c>
      <x:c r="U224" s="21" t="n">
        <x:v>3943100</x:v>
      </x:c>
      <x:c r="V224" s="21" t="n">
        <x:v>2253500</x:v>
      </x:c>
      <x:c r="W224" s="38" t="str">
        <x:v>25000 / 0.35</x:v>
      </x:c>
      <x:c r="X224" s="19" t="str">
        <x:v>marseille-3943100-2253500</x:v>
      </x:c>
      <x:c r="Y224" s="27" t="str">
        <x:v>https://www.insee.fr/fr/statistiques/8735162?sommaire=8735243</x:v>
      </x:c>
      <x:c r="Z224" s="23" t="n">
        <x:v>1</x:v>
      </x:c>
      <x:c r="AA224" s="21" t="n">
        <x:v>29924.5</x:v>
      </x:c>
      <x:c r="AB224" s="21" t="n">
        <x:v>24723.1</x:v>
      </x:c>
      <x:c r="AC224" s="21" t="n">
        <x:v>12220.5</x:v>
      </x:c>
      <x:c r="AD224" s="21" t="n">
        <x:v>15923.8</x:v>
      </x:c>
      <x:c r="AE224" s="21" t="n">
        <x:v>6818.650188225017</x:v>
      </x:c>
      <x:c r="AF224" s="21" t="n">
        <x:v>8957.170791315795</x:v>
      </x:c>
      <x:c r="AG224" s="23" t="n">
        <x:v>0.9952274843687642</x:v>
      </x:c>
      <x:c r="AH224" s="23" t="n">
        <x:v>0.9948893565820661</x:v>
      </x:c>
      <x:c r="AI224" s="23" t="n">
        <x:v>0.9957935871524869</x:v>
      </x:c>
      <x:c r="AJ224" s="23" t="n">
        <x:v>0.9952155092282836</x:v>
      </x:c>
      <x:c r="AK224" s="38" t="str">
        <x:v>Endoume</x:v>
      </x:c>
      <x:c r="AL224" s="19" t="str">
        <x:v>132070202</x:v>
      </x:c>
      <x:c r="AM224" s="21" t="n">
        <x:v>12</x:v>
      </x:c>
    </x:row>
    <x:row r="225" ht="34" customHeight="1">
      <x:c r="A225" s="24" t="str">
        <x:v>Endoume / Malmousque-Pêcheurs</x:v>
      </x:c>
      <x:c r="B225" s="20" t="n">
        <x:v>1500</x:v>
      </x:c>
      <x:c r="C225" s="20" t="n">
        <x:v>25000</x:v>
      </x:c>
      <x:c r="D225" s="35" t="n">
        <x:v>0.5</x:v>
      </x:c>
      <x:c r="E225" s="20" t="n">
        <x:v>6067.470930723982</x:v>
      </x:c>
      <x:c r="F225" s="20" t="n">
        <x:v>7966.130963809407</x:v>
      </x:c>
      <x:c r="G225" s="28" t="n">
        <x:f>IF(AND(ISNUMBER('Marseille'!$B$4),'Marseille'!$B$4&gt;=0,F225&gt;0),'Marseille'!$B$4/F225,"Not available")</x:f>
        <x:v>0.08937839501191445</x:v>
      </x:c>
      <x:c r="H225" s="28" t="n">
        <x:f>IF(AND(ISNUMBER('Marseille'!$B$4),'Marseille'!$B$4&gt;=0,L225&gt;0),'Marseille'!$B$4/L225,"Not available")</x:f>
        <x:v>0.028651796169834327</x:v>
      </x:c>
      <x:c r="I225" s="20" t="n">
        <x:v>4973.5</x:v>
      </x:c>
      <x:c r="J225" s="20" t="n">
        <x:v>6753.099999999999</x:v>
      </x:c>
      <x:c r="K225" s="20" t="n">
        <x:v>30068</x:v>
      </x:c>
      <x:c r="L225" s="20" t="n">
        <x:v>24850.1</x:v>
      </x:c>
      <x:c r="M225" s="20" t="n">
        <x:v>12258.5</x:v>
      </x:c>
      <x:c r="N225" s="20" t="n">
        <x:v>15980.099999999999</x:v>
      </x:c>
      <x:c r="O225" s="20" t="n">
        <x:v>28839.95901622988</x:v>
      </x:c>
      <x:c r="P225" s="22" t="n">
        <x:v>0.10126582278481013</x:v>
      </x:c>
      <x:c r="Q225" s="22" t="n">
        <x:v>0.007649328189437275</x:v>
      </x:c>
      <x:c r="R225" s="22" t="n">
        <x:v>0.008660648998595739</x:v>
      </x:c>
      <x:c r="S225" s="30" t="n">
        <x:v>43.28425674366105</x:v>
      </x:c>
      <x:c r="T225" s="30" t="n">
        <x:v>5.353323625629464</x:v>
      </x:c>
      <x:c r="U225" s="20" t="n">
        <x:v>3943100</x:v>
      </x:c>
      <x:c r="V225" s="20" t="n">
        <x:v>2253500</x:v>
      </x:c>
      <x:c r="W225" s="37" t="str">
        <x:v>25000 / 0.5</x:v>
      </x:c>
      <x:c r="X225" s="11" t="str">
        <x:v>marseille-3943100-2253500</x:v>
      </x:c>
      <x:c r="Y225" s="26" t="str">
        <x:v>https://www.insee.fr/fr/statistiques/8735162?sommaire=8735243</x:v>
      </x:c>
      <x:c r="Z225" s="22" t="n">
        <x:v>1</x:v>
      </x:c>
      <x:c r="AA225" s="20" t="n">
        <x:v>29924.5</x:v>
      </x:c>
      <x:c r="AB225" s="20" t="n">
        <x:v>24723.1</x:v>
      </x:c>
      <x:c r="AC225" s="20" t="n">
        <x:v>12220.5</x:v>
      </x:c>
      <x:c r="AD225" s="20" t="n">
        <x:v>15923.8</x:v>
      </x:c>
      <x:c r="AE225" s="20" t="n">
        <x:v>6042.960650220676</x:v>
      </x:c>
      <x:c r="AF225" s="20" t="n">
        <x:v>7929.455828986485</x:v>
      </x:c>
      <x:c r="AG225" s="22" t="n">
        <x:v>0.9952274843687642</x:v>
      </x:c>
      <x:c r="AH225" s="22" t="n">
        <x:v>0.9948893565820661</x:v>
      </x:c>
      <x:c r="AI225" s="22" t="n">
        <x:v>0.9959603794096166</x:v>
      </x:c>
      <x:c r="AJ225" s="22" t="n">
        <x:v>0.9953961170121933</x:v>
      </x:c>
      <x:c r="AK225" s="37" t="str">
        <x:v>Endoume</x:v>
      </x:c>
      <x:c r="AL225" s="11" t="str">
        <x:v>132070202</x:v>
      </x:c>
      <x:c r="AM225" s="20" t="n">
        <x:v>12</x:v>
      </x:c>
    </x:row>
    <x:row r="226" ht="34" customHeight="1">
      <x:c r="A226" s="25" t="str">
        <x:v>Endoume / Malmousque-Pêcheurs</x:v>
      </x:c>
      <x:c r="B226" s="21" t="n">
        <x:v>1500</x:v>
      </x:c>
      <x:c r="C226" s="21" t="n">
        <x:v>30000</x:v>
      </x:c>
      <x:c r="D226" s="36" t="n">
        <x:v>0.25</x:v>
      </x:c>
      <x:c r="E226" s="21" t="n">
        <x:v>4529.951724787543</x:v>
      </x:c>
      <x:c r="F226" s="21" t="n">
        <x:v>6012.265972866613</x:v>
      </x:c>
      <x:c r="G226" s="29" t="n">
        <x:f>IF(AND(ISNUMBER('Marseille'!$B$4),'Marseille'!$B$4&gt;=0,F226&gt;0),'Marseille'!$B$4/F226,"Not available")</x:f>
        <x:v>0.11842456791054481</x:v>
      </x:c>
      <x:c r="H226" s="29" t="n">
        <x:f>IF(AND(ISNUMBER('Marseille'!$B$4),'Marseille'!$B$4&gt;=0,L226&gt;0),'Marseille'!$B$4/L226,"Not available")</x:f>
        <x:v>0.028651796169834327</x:v>
      </x:c>
      <x:c r="I226" s="21" t="n">
        <x:v>4973.5</x:v>
      </x:c>
      <x:c r="J226" s="21" t="n">
        <x:v>6753.099999999999</x:v>
      </x:c>
      <x:c r="K226" s="21" t="n">
        <x:v>30068</x:v>
      </x:c>
      <x:c r="L226" s="21" t="n">
        <x:v>24850.1</x:v>
      </x:c>
      <x:c r="M226" s="21" t="n">
        <x:v>12258.5</x:v>
      </x:c>
      <x:c r="N226" s="21" t="n">
        <x:v>15980.099999999999</x:v>
      </x:c>
      <x:c r="O226" s="21" t="n">
        <x:v>28839.95901622988</x:v>
      </x:c>
      <x:c r="P226" s="23" t="n">
        <x:v>0.10126582278481013</x:v>
      </x:c>
      <x:c r="Q226" s="23" t="n">
        <x:v>0.007649328189437275</x:v>
      </x:c>
      <x:c r="R226" s="23" t="n">
        <x:v>0.010745267428848647</x:v>
      </x:c>
      <x:c r="S226" s="31" t="n">
        <x:v>43.28425674366105</x:v>
      </x:c>
      <x:c r="T226" s="31" t="n">
        <x:v>5.353323625629464</x:v>
      </x:c>
      <x:c r="U226" s="21" t="n">
        <x:v>3943100</x:v>
      </x:c>
      <x:c r="V226" s="21" t="n">
        <x:v>2253500</x:v>
      </x:c>
      <x:c r="W226" s="38" t="str">
        <x:v>30000 / 0.25</x:v>
      </x:c>
      <x:c r="X226" s="19" t="str">
        <x:v>marseille-3943100-2253500</x:v>
      </x:c>
      <x:c r="Y226" s="27" t="str">
        <x:v>https://www.insee.fr/fr/statistiques/8735162?sommaire=8735243</x:v>
      </x:c>
      <x:c r="Z226" s="23" t="n">
        <x:v>1</x:v>
      </x:c>
      <x:c r="AA226" s="21" t="n">
        <x:v>29924.5</x:v>
      </x:c>
      <x:c r="AB226" s="21" t="n">
        <x:v>24723.1</x:v>
      </x:c>
      <x:c r="AC226" s="21" t="n">
        <x:v>12220.5</x:v>
      </x:c>
      <x:c r="AD226" s="21" t="n">
        <x:v>15923.8</x:v>
      </x:c>
      <x:c r="AE226" s="21" t="n">
        <x:v>4505.460921726037</x:v>
      </x:c>
      <x:c r="AF226" s="21" t="n">
        <x:v>5975.344329236383</x:v>
      </x:c>
      <x:c r="AG226" s="23" t="n">
        <x:v>0.9952274843687642</x:v>
      </x:c>
      <x:c r="AH226" s="23" t="n">
        <x:v>0.9948893565820661</x:v>
      </x:c>
      <x:c r="AI226" s="23" t="n">
        <x:v>0.994593584093293</x:v>
      </x:c>
      <x:c r="AJ226" s="23" t="n">
        <x:v>0.9938589470597512</x:v>
      </x:c>
      <x:c r="AK226" s="38" t="str">
        <x:v>Endoume</x:v>
      </x:c>
      <x:c r="AL226" s="19" t="str">
        <x:v>132070202</x:v>
      </x:c>
      <x:c r="AM226" s="21" t="n">
        <x:v>12</x:v>
      </x:c>
    </x:row>
    <x:row r="227" ht="34" customHeight="1">
      <x:c r="A227" s="24" t="str">
        <x:v>Endoume / Malmousque-Pêcheurs</x:v>
      </x:c>
      <x:c r="B227" s="20" t="n">
        <x:v>1500</x:v>
      </x:c>
      <x:c r="C227" s="20" t="n">
        <x:v>30000</x:v>
      </x:c>
      <x:c r="D227" s="35" t="n">
        <x:v>0.35</x:v>
      </x:c>
      <x:c r="E227" s="20" t="n">
        <x:v>4542.9977165482</x:v>
      </x:c>
      <x:c r="F227" s="20" t="n">
        <x:v>6001.756897712241</x:v>
      </x:c>
      <x:c r="G227" s="28" t="n">
        <x:f>IF(AND(ISNUMBER('Marseille'!$B$4),'Marseille'!$B$4&gt;=0,F227&gt;0),'Marseille'!$B$4/F227,"Not available")</x:f>
        <x:v>0.11863192930580065</x:v>
      </x:c>
      <x:c r="H227" s="28" t="n">
        <x:f>IF(AND(ISNUMBER('Marseille'!$B$4),'Marseille'!$B$4&gt;=0,L227&gt;0),'Marseille'!$B$4/L227,"Not available")</x:f>
        <x:v>0.028651796169834327</x:v>
      </x:c>
      <x:c r="I227" s="20" t="n">
        <x:v>4973.5</x:v>
      </x:c>
      <x:c r="J227" s="20" t="n">
        <x:v>6753.099999999999</x:v>
      </x:c>
      <x:c r="K227" s="20" t="n">
        <x:v>30068</x:v>
      </x:c>
      <x:c r="L227" s="20" t="n">
        <x:v>24850.1</x:v>
      </x:c>
      <x:c r="M227" s="20" t="n">
        <x:v>12258.5</x:v>
      </x:c>
      <x:c r="N227" s="20" t="n">
        <x:v>15980.099999999999</x:v>
      </x:c>
      <x:c r="O227" s="20" t="n">
        <x:v>28839.95901622988</x:v>
      </x:c>
      <x:c r="P227" s="22" t="n">
        <x:v>0.10126582278481013</x:v>
      </x:c>
      <x:c r="Q227" s="22" t="n">
        <x:v>0.007649328189437275</x:v>
      </x:c>
      <x:c r="R227" s="22" t="n">
        <x:v>0.010030348940129859</x:v>
      </x:c>
      <x:c r="S227" s="30" t="n">
        <x:v>43.28425674366105</x:v>
      </x:c>
      <x:c r="T227" s="30" t="n">
        <x:v>5.353323625629464</x:v>
      </x:c>
      <x:c r="U227" s="20" t="n">
        <x:v>3943100</x:v>
      </x:c>
      <x:c r="V227" s="20" t="n">
        <x:v>2253500</x:v>
      </x:c>
      <x:c r="W227" s="37" t="str">
        <x:v>30000 / 0.35</x:v>
      </x:c>
      <x:c r="X227" s="11" t="str">
        <x:v>marseille-3943100-2253500</x:v>
      </x:c>
      <x:c r="Y227" s="26" t="str">
        <x:v>https://www.insee.fr/fr/statistiques/8735162?sommaire=8735243</x:v>
      </x:c>
      <x:c r="Z227" s="22" t="n">
        <x:v>1</x:v>
      </x:c>
      <x:c r="AA227" s="20" t="n">
        <x:v>29924.5</x:v>
      </x:c>
      <x:c r="AB227" s="20" t="n">
        <x:v>24723.1</x:v>
      </x:c>
      <x:c r="AC227" s="20" t="n">
        <x:v>12220.5</x:v>
      </x:c>
      <x:c r="AD227" s="20" t="n">
        <x:v>15923.8</x:v>
      </x:c>
      <x:c r="AE227" s="20" t="n">
        <x:v>4521.110666658488</x:v>
      </x:c>
      <x:c r="AF227" s="20" t="n">
        <x:v>5968.794893060842</x:v>
      </x:c>
      <x:c r="AG227" s="22" t="n">
        <x:v>0.9952274843687642</x:v>
      </x:c>
      <x:c r="AH227" s="22" t="n">
        <x:v>0.9948893565820661</x:v>
      </x:c>
      <x:c r="AI227" s="22" t="n">
        <x:v>0.9951822450163278</x:v>
      </x:c>
      <x:c r="AJ227" s="22" t="n">
        <x:v>0.9945079407224968</x:v>
      </x:c>
      <x:c r="AK227" s="37" t="str">
        <x:v>Endoume</x:v>
      </x:c>
      <x:c r="AL227" s="11" t="str">
        <x:v>132070202</x:v>
      </x:c>
      <x:c r="AM227" s="20" t="n">
        <x:v>12</x:v>
      </x:c>
    </x:row>
    <x:row r="228" ht="34" customHeight="1">
      <x:c r="A228" s="25" t="str">
        <x:v>Endoume / Malmousque-Pêcheurs</x:v>
      </x:c>
      <x:c r="B228" s="21" t="n">
        <x:v>1500</x:v>
      </x:c>
      <x:c r="C228" s="21" t="n">
        <x:v>30000</x:v>
      </x:c>
      <x:c r="D228" s="36" t="n">
        <x:v>0.5</x:v>
      </x:c>
      <x:c r="E228" s="21" t="n">
        <x:v>4399.448395690689</x:v>
      </x:c>
      <x:c r="F228" s="21" t="n">
        <x:v>5791.394031657888</x:v>
      </x:c>
      <x:c r="G228" s="29" t="n">
        <x:f>IF(AND(ISNUMBER('Marseille'!$B$4),'Marseille'!$B$4&gt;=0,F228&gt;0),'Marseille'!$B$4/F228,"Not available")</x:f>
        <x:v>0.12294103908453584</x:v>
      </x:c>
      <x:c r="H228" s="29" t="n">
        <x:f>IF(AND(ISNUMBER('Marseille'!$B$4),'Marseille'!$B$4&gt;=0,L228&gt;0),'Marseille'!$B$4/L228,"Not available")</x:f>
        <x:v>0.028651796169834327</x:v>
      </x:c>
      <x:c r="I228" s="21" t="n">
        <x:v>4973.5</x:v>
      </x:c>
      <x:c r="J228" s="21" t="n">
        <x:v>6753.099999999999</x:v>
      </x:c>
      <x:c r="K228" s="21" t="n">
        <x:v>30068</x:v>
      </x:c>
      <x:c r="L228" s="21" t="n">
        <x:v>24850.1</x:v>
      </x:c>
      <x:c r="M228" s="21" t="n">
        <x:v>12258.5</x:v>
      </x:c>
      <x:c r="N228" s="21" t="n">
        <x:v>15980.099999999999</x:v>
      </x:c>
      <x:c r="O228" s="21" t="n">
        <x:v>28839.95901622988</x:v>
      </x:c>
      <x:c r="P228" s="23" t="n">
        <x:v>0.10126582278481013</x:v>
      </x:c>
      <x:c r="Q228" s="23" t="n">
        <x:v>0.007649328189437275</x:v>
      </x:c>
      <x:c r="R228" s="23" t="n">
        <x:v>0.00936269660780951</x:v>
      </x:c>
      <x:c r="S228" s="31" t="n">
        <x:v>43.28425674366105</x:v>
      </x:c>
      <x:c r="T228" s="31" t="n">
        <x:v>5.353323625629464</x:v>
      </x:c>
      <x:c r="U228" s="21" t="n">
        <x:v>3943100</x:v>
      </x:c>
      <x:c r="V228" s="21" t="n">
        <x:v>2253500</x:v>
      </x:c>
      <x:c r="W228" s="38" t="str">
        <x:v>30000 / 0.5</x:v>
      </x:c>
      <x:c r="X228" s="19" t="str">
        <x:v>marseille-3943100-2253500</x:v>
      </x:c>
      <x:c r="Y228" s="27" t="str">
        <x:v>https://www.insee.fr/fr/statistiques/8735162?sommaire=8735243</x:v>
      </x:c>
      <x:c r="Z228" s="23" t="n">
        <x:v>1</x:v>
      </x:c>
      <x:c r="AA228" s="21" t="n">
        <x:v>29924.5</x:v>
      </x:c>
      <x:c r="AB228" s="21" t="n">
        <x:v>24723.1</x:v>
      </x:c>
      <x:c r="AC228" s="21" t="n">
        <x:v>12220.5</x:v>
      </x:c>
      <x:c r="AD228" s="21" t="n">
        <x:v>15923.8</x:v>
      </x:c>
      <x:c r="AE228" s="21" t="n">
        <x:v>4380.259424501961</x:v>
      </x:c>
      <x:c r="AF228" s="21" t="n">
        <x:v>5762.556860092525</x:v>
      </x:c>
      <x:c r="AG228" s="23" t="n">
        <x:v>0.9952274843687642</x:v>
      </x:c>
      <x:c r="AH228" s="23" t="n">
        <x:v>0.9948893565820661</x:v>
      </x:c>
      <x:c r="AI228" s="23" t="n">
        <x:v>0.9956383233844671</x:v>
      </x:c>
      <x:c r="AJ228" s="23" t="n">
        <x:v>0.9950206856228866</x:v>
      </x:c>
      <x:c r="AK228" s="38" t="str">
        <x:v>Endoume</x:v>
      </x:c>
      <x:c r="AL228" s="19" t="str">
        <x:v>132070202</x:v>
      </x:c>
      <x:c r="AM228" s="21" t="n">
        <x:v>12</x:v>
      </x:c>
    </x:row>
    <x:row r="229" ht="34" customHeight="1">
      <x:c r="A229" s="24" t="str">
        <x:v>Endoume / Malmousque-Pêcheurs</x:v>
      </x:c>
      <x:c r="B229" s="20" t="n">
        <x:v>1500</x:v>
      </x:c>
      <x:c r="C229" s="20" t="n">
        <x:v>35000</x:v>
      </x:c>
      <x:c r="D229" s="35" t="n">
        <x:v>0.25</x:v>
      </x:c>
      <x:c r="E229" s="20" t="n">
        <x:v>2417.724328930328</x:v>
      </x:c>
      <x:c r="F229" s="20" t="n">
        <x:v>3241.4903000531717</x:v>
      </x:c>
      <x:c r="G229" s="28" t="n">
        <x:f>IF(AND(ISNUMBER('Marseille'!$B$4),'Marseille'!$B$4&gt;=0,F229&gt;0),'Marseille'!$B$4/F229,"Not available")</x:f>
        <x:v>0.21965205325103726</x:v>
      </x:c>
      <x:c r="H229" s="28" t="n">
        <x:f>IF(AND(ISNUMBER('Marseille'!$B$4),'Marseille'!$B$4&gt;=0,L229&gt;0),'Marseille'!$B$4/L229,"Not available")</x:f>
        <x:v>0.028651796169834327</x:v>
      </x:c>
      <x:c r="I229" s="20" t="n">
        <x:v>4973.5</x:v>
      </x:c>
      <x:c r="J229" s="20" t="n">
        <x:v>6753.099999999999</x:v>
      </x:c>
      <x:c r="K229" s="20" t="n">
        <x:v>30068</x:v>
      </x:c>
      <x:c r="L229" s="20" t="n">
        <x:v>24850.1</x:v>
      </x:c>
      <x:c r="M229" s="20" t="n">
        <x:v>12258.5</x:v>
      </x:c>
      <x:c r="N229" s="20" t="n">
        <x:v>15980.099999999999</x:v>
      </x:c>
      <x:c r="O229" s="20" t="n">
        <x:v>28839.95901622988</x:v>
      </x:c>
      <x:c r="P229" s="22" t="n">
        <x:v>0.10126582278481013</x:v>
      </x:c>
      <x:c r="Q229" s="22" t="n">
        <x:v>0.007649328189437275</x:v>
      </x:c>
      <x:c r="R229" s="22" t="n">
        <x:v>0.014355576013716318</x:v>
      </x:c>
      <x:c r="S229" s="30" t="n">
        <x:v>43.28425674366105</x:v>
      </x:c>
      <x:c r="T229" s="30" t="n">
        <x:v>5.353323625629464</x:v>
      </x:c>
      <x:c r="U229" s="20" t="n">
        <x:v>3943100</x:v>
      </x:c>
      <x:c r="V229" s="20" t="n">
        <x:v>2253500</x:v>
      </x:c>
      <x:c r="W229" s="37" t="str">
        <x:v>35000 / 0.25</x:v>
      </x:c>
      <x:c r="X229" s="11" t="str">
        <x:v>marseille-3943100-2253500</x:v>
      </x:c>
      <x:c r="Y229" s="26" t="str">
        <x:v>https://www.insee.fr/fr/statistiques/8735162?sommaire=8735243</x:v>
      </x:c>
      <x:c r="Z229" s="22" t="n">
        <x:v>1</x:v>
      </x:c>
      <x:c r="AA229" s="20" t="n">
        <x:v>29924.5</x:v>
      </x:c>
      <x:c r="AB229" s="20" t="n">
        <x:v>24723.1</x:v>
      </x:c>
      <x:c r="AC229" s="20" t="n">
        <x:v>12220.5</x:v>
      </x:c>
      <x:c r="AD229" s="20" t="n">
        <x:v>15923.8</x:v>
      </x:c>
      <x:c r="AE229" s="20" t="n">
        <x:v>2401.9684353102807</x:v>
      </x:c>
      <x:c r="AF229" s="20" t="n">
        <x:v>3217.368884835918</x:v>
      </x:c>
      <x:c r="AG229" s="22" t="n">
        <x:v>0.9952274843687642</x:v>
      </x:c>
      <x:c r="AH229" s="22" t="n">
        <x:v>0.9948893565820661</x:v>
      </x:c>
      <x:c r="AI229" s="22" t="n">
        <x:v>0.9934831719929716</x:v>
      </x:c>
      <x:c r="AJ229" s="22" t="n">
        <x:v>0.9925585416014177</x:v>
      </x:c>
      <x:c r="AK229" s="37" t="str">
        <x:v>Endoume</x:v>
      </x:c>
      <x:c r="AL229" s="11" t="str">
        <x:v>132070202</x:v>
      </x:c>
      <x:c r="AM229" s="20" t="n">
        <x:v>12</x:v>
      </x:c>
    </x:row>
    <x:row r="230" ht="34" customHeight="1">
      <x:c r="A230" s="25" t="str">
        <x:v>Endoume / Malmousque-Pêcheurs</x:v>
      </x:c>
      <x:c r="B230" s="21" t="n">
        <x:v>1500</x:v>
      </x:c>
      <x:c r="C230" s="21" t="n">
        <x:v>35000</x:v>
      </x:c>
      <x:c r="D230" s="36" t="n">
        <x:v>0.35</x:v>
      </x:c>
      <x:c r="E230" s="21" t="n">
        <x:v>2844.490139391626</x:v>
      </x:c>
      <x:c r="F230" s="21" t="n">
        <x:v>3777.926932064315</x:v>
      </x:c>
      <x:c r="G230" s="29" t="n">
        <x:f>IF(AND(ISNUMBER('Marseille'!$B$4),'Marseille'!$B$4&gt;=0,F230&gt;0),'Marseille'!$B$4/F230,"Not available")</x:f>
        <x:v>0.18846314733010272</x:v>
      </x:c>
      <x:c r="H230" s="29" t="n">
        <x:f>IF(AND(ISNUMBER('Marseille'!$B$4),'Marseille'!$B$4&gt;=0,L230&gt;0),'Marseille'!$B$4/L230,"Not available")</x:f>
        <x:v>0.028651796169834327</x:v>
      </x:c>
      <x:c r="I230" s="21" t="n">
        <x:v>4973.5</x:v>
      </x:c>
      <x:c r="J230" s="21" t="n">
        <x:v>6753.099999999999</x:v>
      </x:c>
      <x:c r="K230" s="21" t="n">
        <x:v>30068</x:v>
      </x:c>
      <x:c r="L230" s="21" t="n">
        <x:v>24850.1</x:v>
      </x:c>
      <x:c r="M230" s="21" t="n">
        <x:v>12258.5</x:v>
      </x:c>
      <x:c r="N230" s="21" t="n">
        <x:v>15980.099999999999</x:v>
      </x:c>
      <x:c r="O230" s="21" t="n">
        <x:v>28839.95901622988</x:v>
      </x:c>
      <x:c r="P230" s="23" t="n">
        <x:v>0.10126582278481013</x:v>
      </x:c>
      <x:c r="Q230" s="23" t="n">
        <x:v>0.007649328189437275</x:v>
      </x:c>
      <x:c r="R230" s="23" t="n">
        <x:v>0.011730140900928712</x:v>
      </x:c>
      <x:c r="S230" s="31" t="n">
        <x:v>43.28425674366105</x:v>
      </x:c>
      <x:c r="T230" s="31" t="n">
        <x:v>5.353323625629464</x:v>
      </x:c>
      <x:c r="U230" s="21" t="n">
        <x:v>3943100</x:v>
      </x:c>
      <x:c r="V230" s="21" t="n">
        <x:v>2253500</x:v>
      </x:c>
      <x:c r="W230" s="38" t="str">
        <x:v>35000 / 0.35</x:v>
      </x:c>
      <x:c r="X230" s="19" t="str">
        <x:v>marseille-3943100-2253500</x:v>
      </x:c>
      <x:c r="Y230" s="27" t="str">
        <x:v>https://www.insee.fr/fr/statistiques/8735162?sommaire=8735243</x:v>
      </x:c>
      <x:c r="Z230" s="23" t="n">
        <x:v>1</x:v>
      </x:c>
      <x:c r="AA230" s="21" t="n">
        <x:v>29924.5</x:v>
      </x:c>
      <x:c r="AB230" s="21" t="n">
        <x:v>24723.1</x:v>
      </x:c>
      <x:c r="AC230" s="21" t="n">
        <x:v>12220.5</x:v>
      </x:c>
      <x:c r="AD230" s="21" t="n">
        <x:v>15923.8</x:v>
      </x:c>
      <x:c r="AE230" s="21" t="n">
        <x:v>2829.0326628903576</x:v>
      </x:c>
      <x:c r="AF230" s="21" t="n">
        <x:v>3754.4483936465904</x:v>
      </x:c>
      <x:c r="AG230" s="23" t="n">
        <x:v>0.9952274843687642</x:v>
      </x:c>
      <x:c r="AH230" s="23" t="n">
        <x:v>0.9948893565820661</x:v>
      </x:c>
      <x:c r="AI230" s="23" t="n">
        <x:v>0.9945658182156418</x:v>
      </x:c>
      <x:c r="AJ230" s="23" t="n">
        <x:v>0.9937853381391641</x:v>
      </x:c>
      <x:c r="AK230" s="38" t="str">
        <x:v>Endoume</x:v>
      </x:c>
      <x:c r="AL230" s="19" t="str">
        <x:v>132070202</x:v>
      </x:c>
      <x:c r="AM230" s="21" t="n">
        <x:v>12</x:v>
      </x:c>
    </x:row>
    <x:row r="231" ht="34" customHeight="1">
      <x:c r="A231" s="24" t="str">
        <x:v>Endoume / Malmousque-Pêcheurs</x:v>
      </x:c>
      <x:c r="B231" s="20" t="n">
        <x:v>1500</x:v>
      </x:c>
      <x:c r="C231" s="20" t="n">
        <x:v>35000</x:v>
      </x:c>
      <x:c r="D231" s="35" t="n">
        <x:v>0.5</x:v>
      </x:c>
      <x:c r="E231" s="20" t="n">
        <x:v>3137.2910950347227</x:v>
      </x:c>
      <x:c r="F231" s="20" t="n">
        <x:v>4140.530901386606</x:v>
      </x:c>
      <x:c r="G231" s="28" t="n">
        <x:f>IF(AND(ISNUMBER('Marseille'!$B$4),'Marseille'!$B$4&gt;=0,F231&gt;0),'Marseille'!$B$4/F231,"Not available")</x:f>
        <x:v>0.17195862486174443</x:v>
      </x:c>
      <x:c r="H231" s="28" t="n">
        <x:f>IF(AND(ISNUMBER('Marseille'!$B$4),'Marseille'!$B$4&gt;=0,L231&gt;0),'Marseille'!$B$4/L231,"Not available")</x:f>
        <x:v>0.028651796169834327</x:v>
      </x:c>
      <x:c r="I231" s="20" t="n">
        <x:v>4973.5</x:v>
      </x:c>
      <x:c r="J231" s="20" t="n">
        <x:v>6753.099999999999</x:v>
      </x:c>
      <x:c r="K231" s="20" t="n">
        <x:v>30068</x:v>
      </x:c>
      <x:c r="L231" s="20" t="n">
        <x:v>24850.1</x:v>
      </x:c>
      <x:c r="M231" s="20" t="n">
        <x:v>12258.5</x:v>
      </x:c>
      <x:c r="N231" s="20" t="n">
        <x:v>15980.099999999999</x:v>
      </x:c>
      <x:c r="O231" s="20" t="n">
        <x:v>28839.95901622988</x:v>
      </x:c>
      <x:c r="P231" s="22" t="n">
        <x:v>0.10126582278481013</x:v>
      </x:c>
      <x:c r="Q231" s="22" t="n">
        <x:v>0.007649328189437275</x:v>
      </x:c>
      <x:c r="R231" s="22" t="n">
        <x:v>0.010119225162511434</x:v>
      </x:c>
      <x:c r="S231" s="30" t="n">
        <x:v>43.28425674366105</x:v>
      </x:c>
      <x:c r="T231" s="30" t="n">
        <x:v>5.353323625629464</x:v>
      </x:c>
      <x:c r="U231" s="20" t="n">
        <x:v>3943100</x:v>
      </x:c>
      <x:c r="V231" s="20" t="n">
        <x:v>2253500</x:v>
      </x:c>
      <x:c r="W231" s="37" t="str">
        <x:v>35000 / 0.5</x:v>
      </x:c>
      <x:c r="X231" s="11" t="str">
        <x:v>marseille-3943100-2253500</x:v>
      </x:c>
      <x:c r="Y231" s="26" t="str">
        <x:v>https://www.insee.fr/fr/statistiques/8735162?sommaire=8735243</x:v>
      </x:c>
      <x:c r="Z231" s="22" t="n">
        <x:v>1</x:v>
      </x:c>
      <x:c r="AA231" s="20" t="n">
        <x:v>29924.5</x:v>
      </x:c>
      <x:c r="AB231" s="20" t="n">
        <x:v>24723.1</x:v>
      </x:c>
      <x:c r="AC231" s="20" t="n">
        <x:v>12220.5</x:v>
      </x:c>
      <x:c r="AD231" s="20" t="n">
        <x:v>15923.8</x:v>
      </x:c>
      <x:c r="AE231" s="20" t="n">
        <x:v>3122.6408205273938</x:v>
      </x:c>
      <x:c r="AF231" s="20" t="n">
        <x:v>4118.417564836123</x:v>
      </x:c>
      <x:c r="AG231" s="22" t="n">
        <x:v>0.9952274843687642</x:v>
      </x:c>
      <x:c r="AH231" s="22" t="n">
        <x:v>0.9948893565820661</x:v>
      </x:c>
      <x:c r="AI231" s="22" t="n">
        <x:v>0.9953302788732243</x:v>
      </x:c>
      <x:c r="AJ231" s="22" t="n">
        <x:v>0.9946592992354972</x:v>
      </x:c>
      <x:c r="AK231" s="37" t="str">
        <x:v>Endoume</x:v>
      </x:c>
      <x:c r="AL231" s="11" t="str">
        <x:v>132070202</x:v>
      </x:c>
      <x:c r="AM231" s="20" t="n">
        <x:v>12</x:v>
      </x:c>
    </x:row>
    <x:row r="232" ht="34" customHeight="1">
      <x:c r="A232" s="25" t="str">
        <x:v>Endoume / Malmousque-Pêcheurs</x:v>
      </x:c>
      <x:c r="B232" s="21" t="n">
        <x:v>3000</x:v>
      </x:c>
      <x:c r="C232" s="21" t="n">
        <x:v>25000</x:v>
      </x:c>
      <x:c r="D232" s="36" t="n">
        <x:v>0.25</x:v>
      </x:c>
      <x:c r="E232" s="21" t="n">
        <x:v>23128.003784240747</x:v>
      </x:c>
      <x:c r="F232" s="21" t="n">
        <x:v>30154.00669085856</x:v>
      </x:c>
      <x:c r="G232" s="29" t="n">
        <x:f>IF(AND(ISNUMBER('Marseille'!$B$4),'Marseille'!$B$4&gt;=0,F232&gt;0),'Marseille'!$B$4/F232,"Not available")</x:f>
        <x:v>0.023612119188653254</x:v>
      </x:c>
      <x:c r="H232" s="29" t="n">
        <x:f>IF(AND(ISNUMBER('Marseille'!$B$4),'Marseille'!$B$4&gt;=0,L232&gt;0),'Marseille'!$B$4/L232,"Not available")</x:f>
        <x:v>0.007135884478849919</x:v>
      </x:c>
      <x:c r="I232" s="21" t="n">
        <x:v>15665.400000000001</x:v>
      </x:c>
      <x:c r="J232" s="21" t="n">
        <x:v>20944.9</x:v>
      </x:c>
      <x:c r="K232" s="21" t="n">
        <x:v>122086</x:v>
      </x:c>
      <x:c r="L232" s="21" t="n">
        <x:v>99777.40000000001</x:v>
      </x:c>
      <x:c r="M232" s="21" t="n">
        <x:v>50703.899999999994</x:v>
      </x:c>
      <x:c r="N232" s="21" t="n">
        <x:v>65501.399999999994</x:v>
      </x:c>
      <x:c r="O232" s="21" t="n">
        <x:v>25698.62869125043</x:v>
      </x:c>
      <x:c r="P232" s="23" t="n">
        <x:v>0.06640625</x:v>
      </x:c>
      <x:c r="Q232" s="23" t="n">
        <x:v>0.0034238159985583933</x:v>
      </x:c>
      <x:c r="R232" s="23" t="n">
        <x:v>0.005544629111494719</x:v>
      </x:c>
      <x:c r="S232" s="31" t="n">
        <x:v>43.28425674366105</x:v>
      </x:c>
      <x:c r="T232" s="31" t="n">
        <x:v>5.353323625629464</x:v>
      </x:c>
      <x:c r="U232" s="21" t="n">
        <x:v>3943100</x:v>
      </x:c>
      <x:c r="V232" s="21" t="n">
        <x:v>2253500</x:v>
      </x:c>
      <x:c r="W232" s="38" t="str">
        <x:v>25000 / 0.25</x:v>
      </x:c>
      <x:c r="X232" s="19" t="str">
        <x:v>marseille-3943100-2253500</x:v>
      </x:c>
      <x:c r="Y232" s="27" t="str">
        <x:v>https://www.insee.fr/fr/statistiques/8735162?sommaire=8735243</x:v>
      </x:c>
      <x:c r="Z232" s="23" t="n">
        <x:v>1</x:v>
      </x:c>
      <x:c r="AA232" s="21" t="n">
        <x:v>84830</x:v>
      </x:c>
      <x:c r="AB232" s="21" t="n">
        <x:v>69951.4</x:v>
      </x:c>
      <x:c r="AC232" s="21" t="n">
        <x:v>35134.4</x:v>
      </x:c>
      <x:c r="AD232" s="21" t="n">
        <x:v>45364.8</x:v>
      </x:c>
      <x:c r="AE232" s="21" t="n">
        <x:v>20976.291625848655</x:v>
      </x:c>
      <x:c r="AF232" s="21" t="n">
        <x:v>27411.428169866904</x:v>
      </x:c>
      <x:c r="AG232" s="23" t="n">
        <x:v>0.6948380649705945</x:v>
      </x:c>
      <x:c r="AH232" s="23" t="n">
        <x:v>0.7010745920418852</x:v>
      </x:c>
      <x:c r="AI232" s="23" t="n">
        <x:v>0.9069650723657243</x:v>
      </x:c>
      <x:c r="AJ232" s="23" t="n">
        <x:v>0.9090476251096975</x:v>
      </x:c>
      <x:c r="AK232" s="38" t="str">
        <x:v>Endoume</x:v>
      </x:c>
      <x:c r="AL232" s="19" t="str">
        <x:v>132070202</x:v>
      </x:c>
      <x:c r="AM232" s="21" t="n">
        <x:v>12</x:v>
      </x:c>
    </x:row>
    <x:row r="233" ht="34" customHeight="1">
      <x:c r="A233" s="24" t="str">
        <x:v>Endoume / Malmousque-Pêcheurs</x:v>
      </x:c>
      <x:c r="B233" s="20" t="n">
        <x:v>3000</x:v>
      </x:c>
      <x:c r="C233" s="20" t="n">
        <x:v>25000</x:v>
      </x:c>
      <x:c r="D233" s="35" t="n">
        <x:v>0.35</x:v>
      </x:c>
      <x:c r="E233" s="20" t="n">
        <x:v>21942.407980039385</x:v>
      </x:c>
      <x:c r="F233" s="20" t="n">
        <x:v>28572.889523817783</x:v>
      </x:c>
      <x:c r="G233" s="28" t="n">
        <x:f>IF(AND(ISNUMBER('Marseille'!$B$4),'Marseille'!$B$4&gt;=0,F233&gt;0),'Marseille'!$B$4/F233,"Not available")</x:f>
        <x:v>0.024918725822479074</x:v>
      </x:c>
      <x:c r="H233" s="28" t="n">
        <x:f>IF(AND(ISNUMBER('Marseille'!$B$4),'Marseille'!$B$4&gt;=0,L233&gt;0),'Marseille'!$B$4/L233,"Not available")</x:f>
        <x:v>0.007135884478849919</x:v>
      </x:c>
      <x:c r="I233" s="20" t="n">
        <x:v>15665.400000000001</x:v>
      </x:c>
      <x:c r="J233" s="20" t="n">
        <x:v>20944.9</x:v>
      </x:c>
      <x:c r="K233" s="20" t="n">
        <x:v>122086</x:v>
      </x:c>
      <x:c r="L233" s="20" t="n">
        <x:v>99777.40000000001</x:v>
      </x:c>
      <x:c r="M233" s="20" t="n">
        <x:v>50703.899999999994</x:v>
      </x:c>
      <x:c r="N233" s="20" t="n">
        <x:v>65501.399999999994</x:v>
      </x:c>
      <x:c r="O233" s="20" t="n">
        <x:v>25698.62869125043</x:v>
      </x:c>
      <x:c r="P233" s="22" t="n">
        <x:v>0.06640625</x:v>
      </x:c>
      <x:c r="Q233" s="22" t="n">
        <x:v>0.0034238159985583933</x:v>
      </x:c>
      <x:c r="R233" s="22" t="n">
        <x:v>0.005458388973075658</x:v>
      </x:c>
      <x:c r="S233" s="30" t="n">
        <x:v>43.28425674366105</x:v>
      </x:c>
      <x:c r="T233" s="30" t="n">
        <x:v>5.353323625629464</x:v>
      </x:c>
      <x:c r="U233" s="20" t="n">
        <x:v>3943100</x:v>
      </x:c>
      <x:c r="V233" s="20" t="n">
        <x:v>2253500</x:v>
      </x:c>
      <x:c r="W233" s="37" t="str">
        <x:v>25000 / 0.35</x:v>
      </x:c>
      <x:c r="X233" s="11" t="str">
        <x:v>marseille-3943100-2253500</x:v>
      </x:c>
      <x:c r="Y233" s="26" t="str">
        <x:v>https://www.insee.fr/fr/statistiques/8735162?sommaire=8735243</x:v>
      </x:c>
      <x:c r="Z233" s="22" t="n">
        <x:v>1</x:v>
      </x:c>
      <x:c r="AA233" s="20" t="n">
        <x:v>84830</x:v>
      </x:c>
      <x:c r="AB233" s="20" t="n">
        <x:v>69951.4</x:v>
      </x:c>
      <x:c r="AC233" s="20" t="n">
        <x:v>35134.4</x:v>
      </x:c>
      <x:c r="AD233" s="20" t="n">
        <x:v>45364.8</x:v>
      </x:c>
      <x:c r="AE233" s="20" t="n">
        <x:v>19208.08806008418</x:v>
      </x:c>
      <x:c r="AF233" s="20" t="n">
        <x:v>25077.162994744613</x:v>
      </x:c>
      <x:c r="AG233" s="22" t="n">
        <x:v>0.6948380649705945</x:v>
      </x:c>
      <x:c r="AH233" s="22" t="n">
        <x:v>0.7010745920418852</x:v>
      </x:c>
      <x:c r="AI233" s="22" t="n">
        <x:v>0.8753865153522546</x:v>
      </x:c>
      <x:c r="AJ233" s="22" t="n">
        <x:v>0.877655827347836</x:v>
      </x:c>
      <x:c r="AK233" s="37" t="str">
        <x:v>Endoume</x:v>
      </x:c>
      <x:c r="AL233" s="11" t="str">
        <x:v>132070202</x:v>
      </x:c>
      <x:c r="AM233" s="20" t="n">
        <x:v>12</x:v>
      </x:c>
    </x:row>
    <x:row r="234" ht="34" customHeight="1">
      <x:c r="A234" s="25" t="str">
        <x:v>Endoume / Malmousque-Pêcheurs</x:v>
      </x:c>
      <x:c r="B234" s="21" t="n">
        <x:v>3000</x:v>
      </x:c>
      <x:c r="C234" s="21" t="n">
        <x:v>25000</x:v>
      </x:c>
      <x:c r="D234" s="36" t="n">
        <x:v>0.5</x:v>
      </x:c>
      <x:c r="E234" s="21" t="n">
        <x:v>20355.58238703842</x:v>
      </x:c>
      <x:c r="F234" s="21" t="n">
        <x:v>26466.94767569744</x:v>
      </x:c>
      <x:c r="G234" s="29" t="n">
        <x:f>IF(AND(ISNUMBER('Marseille'!$B$4),'Marseille'!$B$4&gt;=0,F234&gt;0),'Marseille'!$B$4/F234,"Not available")</x:f>
        <x:v>0.026901477598558703</x:v>
      </x:c>
      <x:c r="H234" s="29" t="n">
        <x:f>IF(AND(ISNUMBER('Marseille'!$B$4),'Marseille'!$B$4&gt;=0,L234&gt;0),'Marseille'!$B$4/L234,"Not available")</x:f>
        <x:v>0.007135884478849919</x:v>
      </x:c>
      <x:c r="I234" s="21" t="n">
        <x:v>15665.400000000001</x:v>
      </x:c>
      <x:c r="J234" s="21" t="n">
        <x:v>20944.9</x:v>
      </x:c>
      <x:c r="K234" s="21" t="n">
        <x:v>122086</x:v>
      </x:c>
      <x:c r="L234" s="21" t="n">
        <x:v>99777.40000000001</x:v>
      </x:c>
      <x:c r="M234" s="21" t="n">
        <x:v>50703.899999999994</x:v>
      </x:c>
      <x:c r="N234" s="21" t="n">
        <x:v>65501.399999999994</x:v>
      </x:c>
      <x:c r="O234" s="21" t="n">
        <x:v>25698.62869125043</x:v>
      </x:c>
      <x:c r="P234" s="23" t="n">
        <x:v>0.06640625</x:v>
      </x:c>
      <x:c r="Q234" s="23" t="n">
        <x:v>0.0034238159985583933</x:v>
      </x:c>
      <x:c r="R234" s="23" t="n">
        <x:v>0.005177633211098284</x:v>
      </x:c>
      <x:c r="S234" s="31" t="n">
        <x:v>43.28425674366105</x:v>
      </x:c>
      <x:c r="T234" s="31" t="n">
        <x:v>5.353323625629464</x:v>
      </x:c>
      <x:c r="U234" s="21" t="n">
        <x:v>3943100</x:v>
      </x:c>
      <x:c r="V234" s="21" t="n">
        <x:v>2253500</x:v>
      </x:c>
      <x:c r="W234" s="38" t="str">
        <x:v>25000 / 0.5</x:v>
      </x:c>
      <x:c r="X234" s="19" t="str">
        <x:v>marseille-3943100-2253500</x:v>
      </x:c>
      <x:c r="Y234" s="27" t="str">
        <x:v>https://www.insee.fr/fr/statistiques/8735162?sommaire=8735243</x:v>
      </x:c>
      <x:c r="Z234" s="23" t="n">
        <x:v>1</x:v>
      </x:c>
      <x:c r="AA234" s="21" t="n">
        <x:v>84830</x:v>
      </x:c>
      <x:c r="AB234" s="21" t="n">
        <x:v>69951.4</x:v>
      </x:c>
      <x:c r="AC234" s="21" t="n">
        <x:v>35134.4</x:v>
      </x:c>
      <x:c r="AD234" s="21" t="n">
        <x:v>45364.8</x:v>
      </x:c>
      <x:c r="AE234" s="21" t="n">
        <x:v>17110.950030316217</x:v>
      </x:c>
      <x:c r="AF234" s="21" t="n">
        <x:v>22306.009559972925</x:v>
      </x:c>
      <x:c r="AG234" s="23" t="n">
        <x:v>0.6948380649705945</x:v>
      </x:c>
      <x:c r="AH234" s="23" t="n">
        <x:v>0.7010745920418852</x:v>
      </x:c>
      <x:c r="AI234" s="23" t="n">
        <x:v>0.8406023323219557</x:v>
      </x:c>
      <x:c r="AJ234" s="23" t="n">
        <x:v>0.842787382711865</x:v>
      </x:c>
      <x:c r="AK234" s="38" t="str">
        <x:v>Endoume</x:v>
      </x:c>
      <x:c r="AL234" s="19" t="str">
        <x:v>132070202</x:v>
      </x:c>
      <x:c r="AM234" s="21" t="n">
        <x:v>11</x:v>
      </x:c>
    </x:row>
    <x:row r="235" ht="34" customHeight="1">
      <x:c r="A235" s="24" t="str">
        <x:v>Endoume / Malmousque-Pêcheurs</x:v>
      </x:c>
      <x:c r="B235" s="20" t="n">
        <x:v>3000</x:v>
      </x:c>
      <x:c r="C235" s="20" t="n">
        <x:v>30000</x:v>
      </x:c>
      <x:c r="D235" s="35" t="n">
        <x:v>0.25</x:v>
      </x:c>
      <x:c r="E235" s="20" t="n">
        <x:v>13429.277202501278</x:v>
      </x:c>
      <x:c r="F235" s="20" t="n">
        <x:v>17711.35794137939</x:v>
      </x:c>
      <x:c r="G235" s="28" t="n">
        <x:f>IF(AND(ISNUMBER('Marseille'!$B$4),'Marseille'!$B$4&gt;=0,F235&gt;0),'Marseille'!$B$4/F235,"Not available")</x:f>
        <x:v>0.04020019257453663</x:v>
      </x:c>
      <x:c r="H235" s="28" t="n">
        <x:f>IF(AND(ISNUMBER('Marseille'!$B$4),'Marseille'!$B$4&gt;=0,L235&gt;0),'Marseille'!$B$4/L235,"Not available")</x:f>
        <x:v>0.007135884478849919</x:v>
      </x:c>
      <x:c r="I235" s="20" t="n">
        <x:v>15665.400000000001</x:v>
      </x:c>
      <x:c r="J235" s="20" t="n">
        <x:v>20944.9</x:v>
      </x:c>
      <x:c r="K235" s="20" t="n">
        <x:v>122086</x:v>
      </x:c>
      <x:c r="L235" s="20" t="n">
        <x:v>99777.40000000001</x:v>
      </x:c>
      <x:c r="M235" s="20" t="n">
        <x:v>50703.899999999994</x:v>
      </x:c>
      <x:c r="N235" s="20" t="n">
        <x:v>65501.399999999994</x:v>
      </x:c>
      <x:c r="O235" s="20" t="n">
        <x:v>25698.62869125043</x:v>
      </x:c>
      <x:c r="P235" s="22" t="n">
        <x:v>0.06640625</x:v>
      </x:c>
      <x:c r="Q235" s="22" t="n">
        <x:v>0.0034238159985583933</x:v>
      </x:c>
      <x:c r="R235" s="22" t="n">
        <x:v>0.007979484839897067</x:v>
      </x:c>
      <x:c r="S235" s="30" t="n">
        <x:v>43.28425674366105</x:v>
      </x:c>
      <x:c r="T235" s="30" t="n">
        <x:v>5.353323625629464</x:v>
      </x:c>
      <x:c r="U235" s="20" t="n">
        <x:v>3943100</x:v>
      </x:c>
      <x:c r="V235" s="20" t="n">
        <x:v>2253500</x:v>
      </x:c>
      <x:c r="W235" s="37" t="str">
        <x:v>30000 / 0.25</x:v>
      </x:c>
      <x:c r="X235" s="11" t="str">
        <x:v>marseille-3943100-2253500</x:v>
      </x:c>
      <x:c r="Y235" s="26" t="str">
        <x:v>https://www.insee.fr/fr/statistiques/8735162?sommaire=8735243</x:v>
      </x:c>
      <x:c r="Z235" s="22" t="n">
        <x:v>1</x:v>
      </x:c>
      <x:c r="AA235" s="20" t="n">
        <x:v>84830</x:v>
      </x:c>
      <x:c r="AB235" s="20" t="n">
        <x:v>69951.4</x:v>
      </x:c>
      <x:c r="AC235" s="20" t="n">
        <x:v>35134.4</x:v>
      </x:c>
      <x:c r="AD235" s="20" t="n">
        <x:v>45364.8</x:v>
      </x:c>
      <x:c r="AE235" s="20" t="n">
        <x:v>12670.579456723193</x:v>
      </x:c>
      <x:c r="AF235" s="20" t="n">
        <x:v>16743.44811446645</x:v>
      </x:c>
      <x:c r="AG235" s="22" t="n">
        <x:v>0.6948380649705945</x:v>
      </x:c>
      <x:c r="AH235" s="22" t="n">
        <x:v>0.7010745920418852</x:v>
      </x:c>
      <x:c r="AI235" s="22" t="n">
        <x:v>0.9435042009828516</x:v>
      </x:c>
      <x:c r="AJ235" s="22" t="n">
        <x:v>0.9453508968585863</x:v>
      </x:c>
      <x:c r="AK235" s="37" t="str">
        <x:v>Endoume</x:v>
      </x:c>
      <x:c r="AL235" s="11" t="str">
        <x:v>132070202</x:v>
      </x:c>
      <x:c r="AM235" s="20" t="n">
        <x:v>12</x:v>
      </x:c>
    </x:row>
    <x:row r="236" ht="34" customHeight="1">
      <x:c r="A236" s="25" t="str">
        <x:v>Endoume / Malmousque-Pêcheurs</x:v>
      </x:c>
      <x:c r="B236" s="21" t="n">
        <x:v>3000</x:v>
      </x:c>
      <x:c r="C236" s="21" t="n">
        <x:v>30000</x:v>
      </x:c>
      <x:c r="D236" s="36" t="n">
        <x:v>0.35</x:v>
      </x:c>
      <x:c r="E236" s="21" t="n">
        <x:v>14031.845623748155</x:v>
      </x:c>
      <x:c r="F236" s="21" t="n">
        <x:v>18392.042067889917</x:v>
      </x:c>
      <x:c r="G236" s="29" t="n">
        <x:f>IF(AND(ISNUMBER('Marseille'!$B$4),'Marseille'!$B$4&gt;=0,F236&gt;0),'Marseille'!$B$4/F236,"Not available")</x:f>
        <x:v>0.03871239514197601</x:v>
      </x:c>
      <x:c r="H236" s="29" t="n">
        <x:f>IF(AND(ISNUMBER('Marseille'!$B$4),'Marseille'!$B$4&gt;=0,L236&gt;0),'Marseille'!$B$4/L236,"Not available")</x:f>
        <x:v>0.007135884478849919</x:v>
      </x:c>
      <x:c r="I236" s="21" t="n">
        <x:v>15665.400000000001</x:v>
      </x:c>
      <x:c r="J236" s="21" t="n">
        <x:v>20944.9</x:v>
      </x:c>
      <x:c r="K236" s="21" t="n">
        <x:v>122086</x:v>
      </x:c>
      <x:c r="L236" s="21" t="n">
        <x:v>99777.40000000001</x:v>
      </x:c>
      <x:c r="M236" s="21" t="n">
        <x:v>50703.899999999994</x:v>
      </x:c>
      <x:c r="N236" s="21" t="n">
        <x:v>65501.399999999994</x:v>
      </x:c>
      <x:c r="O236" s="21" t="n">
        <x:v>25698.62869125043</x:v>
      </x:c>
      <x:c r="P236" s="23" t="n">
        <x:v>0.06640625</x:v>
      </x:c>
      <x:c r="Q236" s="23" t="n">
        <x:v>0.0034238159985583933</x:v>
      </x:c>
      <x:c r="R236" s="23" t="n">
        <x:v>0.006997211892854851</x:v>
      </x:c>
      <x:c r="S236" s="31" t="n">
        <x:v>43.28425674366105</x:v>
      </x:c>
      <x:c r="T236" s="31" t="n">
        <x:v>5.353323625629464</x:v>
      </x:c>
      <x:c r="U236" s="21" t="n">
        <x:v>3943100</x:v>
      </x:c>
      <x:c r="V236" s="21" t="n">
        <x:v>2253500</x:v>
      </x:c>
      <x:c r="W236" s="38" t="str">
        <x:v>30000 / 0.35</x:v>
      </x:c>
      <x:c r="X236" s="19" t="str">
        <x:v>marseille-3943100-2253500</x:v>
      </x:c>
      <x:c r="Y236" s="27" t="str">
        <x:v>https://www.insee.fr/fr/statistiques/8735162?sommaire=8735243</x:v>
      </x:c>
      <x:c r="Z236" s="23" t="n">
        <x:v>1</x:v>
      </x:c>
      <x:c r="AA236" s="21" t="n">
        <x:v>84830</x:v>
      </x:c>
      <x:c r="AB236" s="21" t="n">
        <x:v>69951.4</x:v>
      </x:c>
      <x:c r="AC236" s="21" t="n">
        <x:v>35134.4</x:v>
      </x:c>
      <x:c r="AD236" s="21" t="n">
        <x:v>45364.8</x:v>
      </x:c>
      <x:c r="AE236" s="21" t="n">
        <x:v>12744.200857099251</x:v>
      </x:c>
      <x:c r="AF236" s="21" t="n">
        <x:v>16747.354252746394</x:v>
      </x:c>
      <x:c r="AG236" s="23" t="n">
        <x:v>0.6948380649705945</x:v>
      </x:c>
      <x:c r="AH236" s="23" t="n">
        <x:v>0.7010745920418852</x:v>
      </x:c>
      <x:c r="AI236" s="23" t="n">
        <x:v>0.9082341125197648</x:v>
      </x:c>
      <x:c r="AJ236" s="23" t="n">
        <x:v>0.9105761171558577</x:v>
      </x:c>
      <x:c r="AK236" s="38" t="str">
        <x:v>Endoume</x:v>
      </x:c>
      <x:c r="AL236" s="19" t="str">
        <x:v>132070202</x:v>
      </x:c>
      <x:c r="AM236" s="21" t="n">
        <x:v>12</x:v>
      </x:c>
    </x:row>
    <x:row r="237" ht="34" customHeight="1">
      <x:c r="A237" s="24" t="str">
        <x:v>Endoume / Malmousque-Pêcheurs</x:v>
      </x:c>
      <x:c r="B237" s="20" t="n">
        <x:v>3000</x:v>
      </x:c>
      <x:c r="C237" s="20" t="n">
        <x:v>30000</x:v>
      </x:c>
      <x:c r="D237" s="35" t="n">
        <x:v>0.5</x:v>
      </x:c>
      <x:c r="E237" s="20" t="n">
        <x:v>14334.19938456819</x:v>
      </x:c>
      <x:c r="F237" s="20" t="n">
        <x:v>18698.69122094575</x:v>
      </x:c>
      <x:c r="G237" s="28" t="n">
        <x:f>IF(AND(ISNUMBER('Marseille'!$B$4),'Marseille'!$B$4&gt;=0,F237&gt;0),'Marseille'!$B$4/F237,"Not available")</x:f>
        <x:v>0.03807753128745382</x:v>
      </x:c>
      <x:c r="H237" s="28" t="n">
        <x:f>IF(AND(ISNUMBER('Marseille'!$B$4),'Marseille'!$B$4&gt;=0,L237&gt;0),'Marseille'!$B$4/L237,"Not available")</x:f>
        <x:v>0.007135884478849919</x:v>
      </x:c>
      <x:c r="I237" s="20" t="n">
        <x:v>15665.400000000001</x:v>
      </x:c>
      <x:c r="J237" s="20" t="n">
        <x:v>20944.9</x:v>
      </x:c>
      <x:c r="K237" s="20" t="n">
        <x:v>122086</x:v>
      </x:c>
      <x:c r="L237" s="20" t="n">
        <x:v>99777.40000000001</x:v>
      </x:c>
      <x:c r="M237" s="20" t="n">
        <x:v>50703.899999999994</x:v>
      </x:c>
      <x:c r="N237" s="20" t="n">
        <x:v>65501.399999999994</x:v>
      </x:c>
      <x:c r="O237" s="20" t="n">
        <x:v>25698.62869125043</x:v>
      </x:c>
      <x:c r="P237" s="22" t="n">
        <x:v>0.06640625</x:v>
      </x:c>
      <x:c r="Q237" s="22" t="n">
        <x:v>0.0034238159985583933</x:v>
      </x:c>
      <x:c r="R237" s="22" t="n">
        <x:v>0.006018867586045396</x:v>
      </x:c>
      <x:c r="S237" s="30" t="n">
        <x:v>43.28425674366105</x:v>
      </x:c>
      <x:c r="T237" s="30" t="n">
        <x:v>5.353323625629464</x:v>
      </x:c>
      <x:c r="U237" s="20" t="n">
        <x:v>3943100</x:v>
      </x:c>
      <x:c r="V237" s="20" t="n">
        <x:v>2253500</x:v>
      </x:c>
      <x:c r="W237" s="37" t="str">
        <x:v>30000 / 0.5</x:v>
      </x:c>
      <x:c r="X237" s="11" t="str">
        <x:v>marseille-3943100-2253500</x:v>
      </x:c>
      <x:c r="Y237" s="26" t="str">
        <x:v>https://www.insee.fr/fr/statistiques/8735162?sommaire=8735243</x:v>
      </x:c>
      <x:c r="Z237" s="22" t="n">
        <x:v>1</x:v>
      </x:c>
      <x:c r="AA237" s="20" t="n">
        <x:v>84830</x:v>
      </x:c>
      <x:c r="AB237" s="20" t="n">
        <x:v>69951.4</x:v>
      </x:c>
      <x:c r="AC237" s="20" t="n">
        <x:v>35134.4</x:v>
      </x:c>
      <x:c r="AD237" s="20" t="n">
        <x:v>45364.8</x:v>
      </x:c>
      <x:c r="AE237" s="20" t="n">
        <x:v>12394.54857453258</x:v>
      </x:c>
      <x:c r="AF237" s="20" t="n">
        <x:v>16213.829202296034</x:v>
      </x:c>
      <x:c r="AG237" s="22" t="n">
        <x:v>0.6948380649705945</x:v>
      </x:c>
      <x:c r="AH237" s="22" t="n">
        <x:v>0.7010745920418852</x:v>
      </x:c>
      <x:c r="AI237" s="22" t="n">
        <x:v>0.864683700986901</x:v>
      </x:c>
      <x:c r="AJ237" s="22" t="n">
        <x:v>0.8671103774436232</x:v>
      </x:c>
      <x:c r="AK237" s="37" t="str">
        <x:v>Endoume</x:v>
      </x:c>
      <x:c r="AL237" s="11" t="str">
        <x:v>132070202</x:v>
      </x:c>
      <x:c r="AM237" s="20" t="n">
        <x:v>11</x:v>
      </x:c>
    </x:row>
    <x:row r="238" ht="34" customHeight="1">
      <x:c r="A238" s="25" t="str">
        <x:v>Endoume / Malmousque-Pêcheurs</x:v>
      </x:c>
      <x:c r="B238" s="21" t="n">
        <x:v>3000</x:v>
      </x:c>
      <x:c r="C238" s="21" t="n">
        <x:v>35000</x:v>
      </x:c>
      <x:c r="D238" s="36" t="n">
        <x:v>0.25</x:v>
      </x:c>
      <x:c r="E238" s="21" t="n">
        <x:v>7112.038357088835</x:v>
      </x:c>
      <x:c r="F238" s="21" t="n">
        <x:v>9504.696017667578</x:v>
      </x:c>
      <x:c r="G238" s="29" t="n">
        <x:f>IF(AND(ISNUMBER('Marseille'!$B$4),'Marseille'!$B$4&gt;=0,F238&gt;0),'Marseille'!$B$4/F238,"Not available")</x:f>
        <x:v>0.0749103389184163</x:v>
      </x:c>
      <x:c r="H238" s="29" t="n">
        <x:f>IF(AND(ISNUMBER('Marseille'!$B$4),'Marseille'!$B$4&gt;=0,L238&gt;0),'Marseille'!$B$4/L238,"Not available")</x:f>
        <x:v>0.007135884478849919</x:v>
      </x:c>
      <x:c r="I238" s="21" t="n">
        <x:v>15665.400000000001</x:v>
      </x:c>
      <x:c r="J238" s="21" t="n">
        <x:v>20944.9</x:v>
      </x:c>
      <x:c r="K238" s="21" t="n">
        <x:v>122086</x:v>
      </x:c>
      <x:c r="L238" s="21" t="n">
        <x:v>99777.40000000001</x:v>
      </x:c>
      <x:c r="M238" s="21" t="n">
        <x:v>50703.899999999994</x:v>
      </x:c>
      <x:c r="N238" s="21" t="n">
        <x:v>65501.399999999994</x:v>
      </x:c>
      <x:c r="O238" s="21" t="n">
        <x:v>25698.62869125043</x:v>
      </x:c>
      <x:c r="P238" s="23" t="n">
        <x:v>0.06640625</x:v>
      </x:c>
      <x:c r="Q238" s="23" t="n">
        <x:v>0.0034238159985583933</x:v>
      </x:c>
      <x:c r="R238" s="23" t="n">
        <x:v>0.011701445835121744</x:v>
      </x:c>
      <x:c r="S238" s="31" t="n">
        <x:v>43.28425674366105</x:v>
      </x:c>
      <x:c r="T238" s="31" t="n">
        <x:v>5.353323625629464</x:v>
      </x:c>
      <x:c r="U238" s="21" t="n">
        <x:v>3943100</x:v>
      </x:c>
      <x:c r="V238" s="21" t="n">
        <x:v>2253500</x:v>
      </x:c>
      <x:c r="W238" s="38" t="str">
        <x:v>35000 / 0.25</x:v>
      </x:c>
      <x:c r="X238" s="19" t="str">
        <x:v>marseille-3943100-2253500</x:v>
      </x:c>
      <x:c r="Y238" s="27" t="str">
        <x:v>https://www.insee.fr/fr/statistiques/8735162?sommaire=8735243</x:v>
      </x:c>
      <x:c r="Z238" s="23" t="n">
        <x:v>1</x:v>
      </x:c>
      <x:c r="AA238" s="21" t="n">
        <x:v>84830</x:v>
      </x:c>
      <x:c r="AB238" s="21" t="n">
        <x:v>69951.4</x:v>
      </x:c>
      <x:c r="AC238" s="21" t="n">
        <x:v>35134.4</x:v>
      </x:c>
      <x:c r="AD238" s="21" t="n">
        <x:v>45364.8</x:v>
      </x:c>
      <x:c r="AE238" s="21" t="n">
        <x:v>6853.712408454381</x:v>
      </x:c>
      <x:c r="AF238" s="21" t="n">
        <x:v>9173.181770187424</x:v>
      </x:c>
      <x:c r="AG238" s="23" t="n">
        <x:v>0.6948380649705945</x:v>
      </x:c>
      <x:c r="AH238" s="23" t="n">
        <x:v>0.7010745920418852</x:v>
      </x:c>
      <x:c r="AI238" s="23" t="n">
        <x:v>0.9636776496885775</x:v>
      </x:c>
      <x:c r="AJ238" s="23" t="n">
        <x:v>0.9651210047260925</x:v>
      </x:c>
      <x:c r="AK238" s="38" t="str">
        <x:v>Endoume</x:v>
      </x:c>
      <x:c r="AL238" s="19" t="str">
        <x:v>132070202</x:v>
      </x:c>
      <x:c r="AM238" s="21" t="n">
        <x:v>12</x:v>
      </x:c>
    </x:row>
    <x:row r="239" ht="34" customHeight="1">
      <x:c r="A239" s="24" t="str">
        <x:v>Endoume / Malmousque-Pêcheurs</x:v>
      </x:c>
      <x:c r="B239" s="20" t="n">
        <x:v>3000</x:v>
      </x:c>
      <x:c r="C239" s="20" t="n">
        <x:v>35000</x:v>
      </x:c>
      <x:c r="D239" s="35" t="n">
        <x:v>0.35</x:v>
      </x:c>
      <x:c r="E239" s="20" t="n">
        <x:v>8607.975821398602</x:v>
      </x:c>
      <x:c r="F239" s="20" t="n">
        <x:v>11363.093570117528</x:v>
      </x:c>
      <x:c r="G239" s="28" t="n">
        <x:f>IF(AND(ISNUMBER('Marseille'!$B$4),'Marseille'!$B$4&gt;=0,F239&gt;0),'Marseille'!$B$4/F239,"Not available")</x:f>
        <x:v>0.06265899295878419</x:v>
      </x:c>
      <x:c r="H239" s="28" t="n">
        <x:f>IF(AND(ISNUMBER('Marseille'!$B$4),'Marseille'!$B$4&gt;=0,L239&gt;0),'Marseille'!$B$4/L239,"Not available")</x:f>
        <x:v>0.007135884478849919</x:v>
      </x:c>
      <x:c r="I239" s="20" t="n">
        <x:v>15665.400000000001</x:v>
      </x:c>
      <x:c r="J239" s="20" t="n">
        <x:v>20944.9</x:v>
      </x:c>
      <x:c r="K239" s="20" t="n">
        <x:v>122086</x:v>
      </x:c>
      <x:c r="L239" s="20" t="n">
        <x:v>99777.40000000001</x:v>
      </x:c>
      <x:c r="M239" s="20" t="n">
        <x:v>50703.899999999994</x:v>
      </x:c>
      <x:c r="N239" s="20" t="n">
        <x:v>65501.399999999994</x:v>
      </x:c>
      <x:c r="O239" s="20" t="n">
        <x:v>25698.62869125043</x:v>
      </x:c>
      <x:c r="P239" s="22" t="n">
        <x:v>0.06640625</x:v>
      </x:c>
      <x:c r="Q239" s="22" t="n">
        <x:v>0.0034238159985583933</x:v>
      </x:c>
      <x:c r="R239" s="22" t="n">
        <x:v>0.008895783666940424</x:v>
      </x:c>
      <x:c r="S239" s="30" t="n">
        <x:v>43.28425674366105</x:v>
      </x:c>
      <x:c r="T239" s="30" t="n">
        <x:v>5.353323625629464</x:v>
      </x:c>
      <x:c r="U239" s="20" t="n">
        <x:v>3943100</x:v>
      </x:c>
      <x:c r="V239" s="20" t="n">
        <x:v>2253500</x:v>
      </x:c>
      <x:c r="W239" s="37" t="str">
        <x:v>35000 / 0.35</x:v>
      </x:c>
      <x:c r="X239" s="11" t="str">
        <x:v>marseille-3943100-2253500</x:v>
      </x:c>
      <x:c r="Y239" s="26" t="str">
        <x:v>https://www.insee.fr/fr/statistiques/8735162?sommaire=8735243</x:v>
      </x:c>
      <x:c r="Z239" s="22" t="n">
        <x:v>1</x:v>
      </x:c>
      <x:c r="AA239" s="20" t="n">
        <x:v>84830</x:v>
      </x:c>
      <x:c r="AB239" s="20" t="n">
        <x:v>69951.4</x:v>
      </x:c>
      <x:c r="AC239" s="20" t="n">
        <x:v>35134.4</x:v>
      </x:c>
      <x:c r="AD239" s="20" t="n">
        <x:v>45364.8</x:v>
      </x:c>
      <x:c r="AE239" s="20" t="n">
        <x:v>8010.014053311281</x:v>
      </x:c>
      <x:c r="AF239" s="20" t="n">
        <x:v>10599.032489075491</x:v>
      </x:c>
      <x:c r="AG239" s="22" t="n">
        <x:v>0.6948380649705945</x:v>
      </x:c>
      <x:c r="AH239" s="22" t="n">
        <x:v>0.7010745920418852</x:v>
      </x:c>
      <x:c r="AI239" s="22" t="n">
        <x:v>0.9305339860968422</x:v>
      </x:c>
      <x:c r="AJ239" s="22" t="n">
        <x:v>0.9327594130658792</x:v>
      </x:c>
      <x:c r="AK239" s="37" t="str">
        <x:v>Endoume</x:v>
      </x:c>
      <x:c r="AL239" s="11" t="str">
        <x:v>132070202</x:v>
      </x:c>
      <x:c r="AM239" s="20" t="n">
        <x:v>12</x:v>
      </x:c>
    </x:row>
    <x:row r="240" ht="34" customHeight="1">
      <x:c r="A240" s="25" t="str">
        <x:v>Endoume / Malmousque-Pêcheurs</x:v>
      </x:c>
      <x:c r="B240" s="21" t="n">
        <x:v>3000</x:v>
      </x:c>
      <x:c r="C240" s="21" t="n">
        <x:v>35000</x:v>
      </x:c>
      <x:c r="D240" s="36" t="n">
        <x:v>0.5</x:v>
      </x:c>
      <x:c r="E240" s="21" t="n">
        <x:v>10007.77539803652</x:v>
      </x:c>
      <x:c r="F240" s="21" t="n">
        <x:v>13098.378425531391</x:v>
      </x:c>
      <x:c r="G240" s="29" t="n">
        <x:f>IF(AND(ISNUMBER('Marseille'!$B$4),'Marseille'!$B$4&gt;=0,F240&gt;0),'Marseille'!$B$4/F240,"Not available")</x:f>
        <x:v>0.05435787369008731</x:v>
      </x:c>
      <x:c r="H240" s="29" t="n">
        <x:f>IF(AND(ISNUMBER('Marseille'!$B$4),'Marseille'!$B$4&gt;=0,L240&gt;0),'Marseille'!$B$4/L240,"Not available")</x:f>
        <x:v>0.007135884478849919</x:v>
      </x:c>
      <x:c r="I240" s="21" t="n">
        <x:v>15665.400000000001</x:v>
      </x:c>
      <x:c r="J240" s="21" t="n">
        <x:v>20944.9</x:v>
      </x:c>
      <x:c r="K240" s="21" t="n">
        <x:v>122086</x:v>
      </x:c>
      <x:c r="L240" s="21" t="n">
        <x:v>99777.40000000001</x:v>
      </x:c>
      <x:c r="M240" s="21" t="n">
        <x:v>50703.899999999994</x:v>
      </x:c>
      <x:c r="N240" s="21" t="n">
        <x:v>65501.399999999994</x:v>
      </x:c>
      <x:c r="O240" s="21" t="n">
        <x:v>25698.62869125043</x:v>
      </x:c>
      <x:c r="P240" s="23" t="n">
        <x:v>0.06640625</x:v>
      </x:c>
      <x:c r="Q240" s="23" t="n">
        <x:v>0.0034238159985583933</x:v>
      </x:c>
      <x:c r="R240" s="23" t="n">
        <x:v>0.0069098501492197385</x:v>
      </x:c>
      <x:c r="S240" s="31" t="n">
        <x:v>43.28425674366105</x:v>
      </x:c>
      <x:c r="T240" s="31" t="n">
        <x:v>5.353323625629464</x:v>
      </x:c>
      <x:c r="U240" s="21" t="n">
        <x:v>3943100</x:v>
      </x:c>
      <x:c r="V240" s="21" t="n">
        <x:v>2253500</x:v>
      </x:c>
      <x:c r="W240" s="38" t="str">
        <x:v>35000 / 0.5</x:v>
      </x:c>
      <x:c r="X240" s="19" t="str">
        <x:v>marseille-3943100-2253500</x:v>
      </x:c>
      <x:c r="Y240" s="27" t="str">
        <x:v>https://www.insee.fr/fr/statistiques/8735162?sommaire=8735243</x:v>
      </x:c>
      <x:c r="Z240" s="23" t="n">
        <x:v>1</x:v>
      </x:c>
      <x:c r="AA240" s="21" t="n">
        <x:v>84830</x:v>
      </x:c>
      <x:c r="AB240" s="21" t="n">
        <x:v>69951.4</x:v>
      </x:c>
      <x:c r="AC240" s="21" t="n">
        <x:v>35134.4</x:v>
      </x:c>
      <x:c r="AD240" s="21" t="n">
        <x:v>45364.8</x:v>
      </x:c>
      <x:c r="AE240" s="21" t="n">
        <x:v>8840.530368430314</x:v>
      </x:c>
      <x:c r="AF240" s="21" t="n">
        <x:v>11604.01653330771</x:v>
      </x:c>
      <x:c r="AG240" s="23" t="n">
        <x:v>0.6948380649705945</x:v>
      </x:c>
      <x:c r="AH240" s="23" t="n">
        <x:v>0.7010745920418852</x:v>
      </x:c>
      <x:c r="AI240" s="23" t="n">
        <x:v>0.8833661844734032</x:v>
      </x:c>
      <x:c r="AJ240" s="23" t="n">
        <x:v>0.8859124508640804</x:v>
      </x:c>
      <x:c r="AK240" s="38" t="str">
        <x:v>Endoume</x:v>
      </x:c>
      <x:c r="AL240" s="19" t="str">
        <x:v>132070202</x:v>
      </x:c>
      <x:c r="AM240" s="21" t="n">
        <x:v>11</x:v>
      </x:c>
    </x:row>
  </x:sheetData>
  <x:pageMargins left="0.7" right="0.7" top="0.75" bottom="0.75" header="0.3" footer="0.3"/>
  <x:tableParts count="2">
    <x:tablePart xmlns:r="http://schemas.openxmlformats.org/officeDocument/2006/relationships" r:id="Rff1da5da007f4024"/>
    <x:tablePart xmlns:r="http://schemas.openxmlformats.org/officeDocument/2006/relationships" r:id="R106670ddb49648e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7" hidden="0" customWidth="1"/>
    <x:col min="9" max="9" width="18" hidden="0" customWidth="1"/>
    <x:col min="10" max="10" width="17" hidden="0" customWidth="1"/>
    <x:col min="11" max="11" width="41" hidden="0" customWidth="1"/>
    <x:col min="12" max="12" width="14" hidden="0" customWidth="1"/>
    <x:col min="13" max="13" width="14" hidden="0" customWidth="1"/>
    <x:col min="14" max="14" width="29" hidden="0" customWidth="1"/>
    <x:col min="15" max="15" width="29" hidden="0" customWidth="1"/>
  </x:cols>
  <x:sheetData>
    <x:row r="1" ht="30" customHeight="1">
      <x:c r="A1" s="3" t="str">
        <x:v>Province candidate circles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3" customHeight="1">
      <x:c r="A2" s="5" t="str">
        <x:v>1.5 km straight-line radius. National context outside Île-de-France, Filosofi 2021.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 t="str">
        <x:v>Membership target</x:v>
      </x:c>
      <x:c r="B4" s="1" t="n">
        <x:f>'Marseille'!$B$4</x:f>
        <x:v>712</x:v>
      </x:c>
      <x:c r="C4" s="1" t="str">
        <x:v>Context only. National circles do not overlap within the same radius layer.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 t="str">
        <x:v>Base income model: €30,000 / year / UC threshold; lognormal σ 0.35. Fiscal data 2021.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48" customHeight="1">
      <x:c r="A7" s="16" t="str">
        <x:v>Centre</x:v>
      </x:c>
      <x:c r="B7" s="17" t="str">
        <x:v>Fiscal individuals</x:v>
      </x:c>
      <x:c r="C7" s="17" t="str">
        <x:v>Adults 18+</x:v>
      </x:c>
      <x:c r="D7" s="17" t="str">
        <x:v>Adults 25–54</x:v>
      </x:c>
      <x:c r="E7" s="17" t="str">
        <x:v>Adults 25–64</x:v>
      </x:c>
      <x:c r="F7" s="17" t="str">
        <x:v>Est. higher-income 25–54</x:v>
      </x:c>
      <x:c r="G7" s="17" t="str">
        <x:v>Est. higher-income 25–64</x:v>
      </x:c>
      <x:c r="H7" s="17" t="str">
        <x:v>Target / adults 18+</x:v>
      </x:c>
      <x:c r="I7" s="17" t="str">
        <x:v>Target / estimated 25–64</x:v>
      </x:c>
      <x:c r="J7" s="17" t="str">
        <x:v>Imputed population share</x:v>
      </x:c>
      <x:c r="K7" s="17" t="str">
        <x:v>Source URL</x:v>
      </x:c>
      <x:c r="L7" s="17" t="str">
        <x:v>Latitude</x:v>
      </x:c>
      <x:c r="M7" s="17" t="str">
        <x:v>Longitude</x:v>
      </x:c>
      <x:c r="N7" s="17" t="str">
        <x:v>Centre ID</x:v>
      </x:c>
      <x:c r="O7" s="18" t="str">
        <x:v>Nearest-cell commune codes</x:v>
      </x:c>
    </x:row>
    <x:row r="8" ht="34" customHeight="1">
      <x:c r="A8" s="24" t="str">
        <x:v>Lyon 3e Arrondissement</x:v>
      </x:c>
      <x:c r="B8" s="20" t="n">
        <x:v>119536</x:v>
      </x:c>
      <x:c r="C8" s="20" t="n">
        <x:v>99127.70000000001</x:v>
      </x:c>
      <x:c r="D8" s="20" t="n">
        <x:v>58062.2</x:v>
      </x:c>
      <x:c r="E8" s="20" t="n">
        <x:v>69167.6</x:v>
      </x:c>
      <x:c r="F8" s="20" t="n">
        <x:v>25659.32712729791</x:v>
      </x:c>
      <x:c r="G8" s="20" t="n">
        <x:v>30879.752080634546</x:v>
      </x:c>
      <x:c r="H8" s="28" t="n">
        <x:f>IF(AND(ISNUMBER('Marseille'!$B$4),'Marseille'!$B$4&gt;=0,C8&gt;0),'Marseille'!$B$4/C8,"Not available")</x:f>
        <x:v>0.007182654293401339</x:v>
      </x:c>
      <x:c r="I8" s="28" t="n">
        <x:f>IF(AND(ISNUMBER('Marseille'!$B$4),'Marseille'!$B$4&gt;=0,G8&gt;0),'Marseille'!$B$4/G8,"Not available")</x:f>
        <x:v>0.02305717993268841</x:v>
      </x:c>
      <x:c r="J8" s="22" t="n">
        <x:v>0.0032124213626020613</x:v>
      </x:c>
      <x:c r="K8" s="26" t="str">
        <x:v>https://www.insee.fr/fr/statistiques/8735162?sommaire=8735243</x:v>
      </x:c>
      <x:c r="L8" s="30" t="n">
        <x:v>45.760305341172064</x:v>
      </x:c>
      <x:c r="M8" s="30" t="n">
        <x:v>4.844044706282032</x:v>
      </x:c>
      <x:c r="N8" s="11" t="str">
        <x:v>national-1500m-013</x:v>
      </x:c>
      <x:c r="O8" s="11" t="str">
        <x:v>69383</x:v>
      </x:c>
    </x:row>
    <x:row r="9" ht="34" customHeight="1">
      <x:c r="A9" s="25" t="str">
        <x:v>Villeurbanne</x:v>
      </x:c>
      <x:c r="B9" s="21" t="n">
        <x:v>119816</x:v>
      </x:c>
      <x:c r="C9" s="21" t="n">
        <x:v>95286</x:v>
      </x:c>
      <x:c r="D9" s="21" t="n">
        <x:v>55106.5</x:v>
      </x:c>
      <x:c r="E9" s="21" t="n">
        <x:v>67027.4</x:v>
      </x:c>
      <x:c r="F9" s="21" t="n">
        <x:v>15202.042675196239</x:v>
      </x:c>
      <x:c r="G9" s="21" t="n">
        <x:v>18516.746669323802</x:v>
      </x:c>
      <x:c r="H9" s="29" t="n">
        <x:f>IF(AND(ISNUMBER('Marseille'!$B$4),'Marseille'!$B$4&gt;=0,C9&gt;0),'Marseille'!$B$4/C9,"Not available")</x:f>
        <x:v>0.007472241462544341</x:v>
      </x:c>
      <x:c r="I9" s="29" t="n">
        <x:f>IF(AND(ISNUMBER('Marseille'!$B$4),'Marseille'!$B$4&gt;=0,G9&gt;0),'Marseille'!$B$4/G9,"Not available")</x:f>
        <x:v>0.03845167905113436</x:v>
      </x:c>
      <x:c r="J9" s="23" t="n">
        <x:v>0.001619149362355612</x:v>
      </x:c>
      <x:c r="K9" s="27" t="str">
        <x:v>https://www.insee.fr/fr/statistiques/8735162?sommaire=8735243</x:v>
      </x:c>
      <x:c r="L9" s="31" t="n">
        <x:v>45.760371274341814</x:v>
      </x:c>
      <x:c r="M9" s="31" t="n">
        <x:v>4.882652571951186</x:v>
      </x:c>
      <x:c r="N9" s="19" t="str">
        <x:v>national-1500m-022</x:v>
      </x:c>
      <x:c r="O9" s="19" t="str">
        <x:v>69266</x:v>
      </x:c>
    </x:row>
    <x:row r="10" ht="34" customHeight="1">
      <x:c r="A10" s="24" t="str">
        <x:v>Marseille 6e Arrondissement / Marseille 8e Arrondissement</x:v>
      </x:c>
      <x:c r="B10" s="20" t="n">
        <x:v>91484</x:v>
      </x:c>
      <x:c r="C10" s="20" t="n">
        <x:v>75300.5</x:v>
      </x:c>
      <x:c r="D10" s="20" t="n">
        <x:v>38878.3</x:v>
      </x:c>
      <x:c r="E10" s="20" t="n">
        <x:v>49568.6</x:v>
      </x:c>
      <x:c r="F10" s="20" t="n">
        <x:v>12777.69385788987</x:v>
      </x:c>
      <x:c r="G10" s="20" t="n">
        <x:v>16596.192931332916</x:v>
      </x:c>
      <x:c r="H10" s="28" t="n">
        <x:f>IF(AND(ISNUMBER('Marseille'!$B$4),'Marseille'!$B$4&gt;=0,C10&gt;0),'Marseille'!$B$4/C10,"Not available")</x:f>
        <x:v>0.009455448502997989</x:v>
      </x:c>
      <x:c r="I10" s="28" t="n">
        <x:f>IF(AND(ISNUMBER('Marseille'!$B$4),'Marseille'!$B$4&gt;=0,G10&gt;0),'Marseille'!$B$4/G10,"Not available")</x:f>
        <x:v>0.042901405337110406</x:v>
      </x:c>
      <x:c r="J10" s="22" t="n">
        <x:v>0.0022845524900529054</x:v>
      </x:c>
      <x:c r="K10" s="26" t="str">
        <x:v>https://www.insee.fr/fr/statistiques/8735162?sommaire=8735243</x:v>
      </x:c>
      <x:c r="L10" s="30" t="n">
        <x:v>43.281767144700645</x:v>
      </x:c>
      <x:c r="M10" s="30" t="n">
        <x:v>5.378147372418927</x:v>
      </x:c>
      <x:c r="N10" s="11" t="str">
        <x:v>national-1500m-026</x:v>
      </x:c>
      <x:c r="O10" s="11" t="str">
        <x:v>13206, 13208</x:v>
      </x:c>
    </x:row>
    <x:row r="11" ht="34" customHeight="1">
      <x:c r="A11" s="25" t="str">
        <x:v>Nantes</x:v>
      </x:c>
      <x:c r="B11" s="21" t="n">
        <x:v>66433.5</x:v>
      </x:c>
      <x:c r="C11" s="21" t="n">
        <x:v>55032.9</x:v>
      </x:c>
      <x:c r="D11" s="21" t="n">
        <x:v>30445.6</x:v>
      </x:c>
      <x:c r="E11" s="21" t="n">
        <x:v>36824.9</x:v>
      </x:c>
      <x:c r="F11" s="21" t="n">
        <x:v>13246.665054826348</x:v>
      </x:c>
      <x:c r="G11" s="21" t="n">
        <x:v>16108.297562617117</x:v>
      </x:c>
      <x:c r="H11" s="29" t="n">
        <x:f>IF(AND(ISNUMBER('Marseille'!$B$4),'Marseille'!$B$4&gt;=0,C11&gt;0),'Marseille'!$B$4/C11,"Not available")</x:f>
        <x:v>0.01293771543930994</x:v>
      </x:c>
      <x:c r="I11" s="29" t="n">
        <x:f>IF(AND(ISNUMBER('Marseille'!$B$4),'Marseille'!$B$4&gt;=0,G11&gt;0),'Marseille'!$B$4/G11,"Not available")</x:f>
        <x:v>0.04420082241666271</x:v>
      </x:c>
      <x:c r="J11" s="23" t="n">
        <x:v>0.002325633904581273</x:v>
      </x:c>
      <x:c r="K11" s="27" t="str">
        <x:v>https://www.insee.fr/fr/statistiques/8735162?sommaire=8735243</x:v>
      </x:c>
      <x:c r="L11" s="31" t="n">
        <x:v>47.22243752163779</x:v>
      </x:c>
      <x:c r="M11" s="31" t="n">
        <x:v>-1.5671557461341896</x:v>
      </x:c>
      <x:c r="N11" s="19" t="str">
        <x:v>national-1500m-028</x:v>
      </x:c>
      <x:c r="O11" s="19" t="str">
        <x:v>44109</x:v>
      </x:c>
    </x:row>
    <x:row r="12" ht="34" customHeight="1">
      <x:c r="A12" s="24" t="str">
        <x:v>Toulouse</x:v>
      </x:c>
      <x:c r="B12" s="20" t="n">
        <x:v>66358</x:v>
      </x:c>
      <x:c r="C12" s="20" t="n">
        <x:v>57701.8</x:v>
      </x:c>
      <x:c r="D12" s="20" t="n">
        <x:v>32504.1</x:v>
      </x:c>
      <x:c r="E12" s="20" t="n">
        <x:v>39007.1</x:v>
      </x:c>
      <x:c r="F12" s="20" t="n">
        <x:v>12520.683763198736</x:v>
      </x:c>
      <x:c r="G12" s="20" t="n">
        <x:v>15123.255049328909</x:v>
      </x:c>
      <x:c r="H12" s="28" t="n">
        <x:f>IF(AND(ISNUMBER('Marseille'!$B$4),'Marseille'!$B$4&gt;=0,C12&gt;0),'Marseille'!$B$4/C12,"Not available")</x:f>
        <x:v>0.012339303106662184</x:v>
      </x:c>
      <x:c r="I12" s="28" t="n">
        <x:f>IF(AND(ISNUMBER('Marseille'!$B$4),'Marseille'!$B$4&gt;=0,G12&gt;0),'Marseille'!$B$4/G12,"Not available")</x:f>
        <x:v>0.04707981169910871</x:v>
      </x:c>
      <x:c r="J12" s="22" t="n">
        <x:v>0.002735163808433045</x:v>
      </x:c>
      <x:c r="K12" s="26" t="str">
        <x:v>https://www.insee.fr/fr/statistiques/8735162?sommaire=8735243</x:v>
      </x:c>
      <x:c r="L12" s="30" t="n">
        <x:v>43.60266401420151</x:v>
      </x:c>
      <x:c r="M12" s="30" t="n">
        <x:v>1.448361944794328</x:v>
      </x:c>
      <x:c r="N12" s="11" t="str">
        <x:v>national-1500m-031</x:v>
      </x:c>
      <x:c r="O12" s="11" t="str">
        <x:v>31555</x:v>
      </x:c>
    </x:row>
    <x:row r="13" ht="34" customHeight="1">
      <x:c r="A13" s="25" t="str">
        <x:v>Bordeaux</x:v>
      </x:c>
      <x:c r="B13" s="21" t="n">
        <x:v>60597.5</x:v>
      </x:c>
      <x:c r="C13" s="21" t="n">
        <x:v>51089.5</x:v>
      </x:c>
      <x:c r="D13" s="21" t="n">
        <x:v>28682.5</x:v>
      </x:c>
      <x:c r="E13" s="21" t="n">
        <x:v>34490.5</x:v>
      </x:c>
      <x:c r="F13" s="21" t="n">
        <x:v>12165.66593813203</x:v>
      </x:c>
      <x:c r="G13" s="21" t="n">
        <x:v>14819.351605472191</x:v>
      </x:c>
      <x:c r="H13" s="29" t="n">
        <x:f>IF(AND(ISNUMBER('Marseille'!$B$4),'Marseille'!$B$4&gt;=0,C13&gt;0),'Marseille'!$B$4/C13,"Not available")</x:f>
        <x:v>0.013936327425400522</x:v>
      </x:c>
      <x:c r="I13" s="29" t="n">
        <x:f>IF(AND(ISNUMBER('Marseille'!$B$4),'Marseille'!$B$4&gt;=0,G13&gt;0),'Marseille'!$B$4/G13,"Not available")</x:f>
        <x:v>0.04804528692990097</x:v>
      </x:c>
      <x:c r="J13" s="23" t="n">
        <x:v>0.0042410990552415526</x:v>
      </x:c>
      <x:c r="K13" s="27" t="str">
        <x:v>https://www.insee.fr/fr/statistiques/8735162?sommaire=8735243</x:v>
      </x:c>
      <x:c r="L13" s="31" t="n">
        <x:v>44.842566451532484</x:v>
      </x:c>
      <x:c r="M13" s="31" t="n">
        <x:v>-0.5862480184693651</x:v>
      </x:c>
      <x:c r="N13" s="19" t="str">
        <x:v>national-1500m-032</x:v>
      </x:c>
      <x:c r="O13" s="19" t="str">
        <x:v>33063</x:v>
      </x:c>
    </x:row>
    <x:row r="14" ht="34" customHeight="1">
      <x:c r="A14" s="24" t="str">
        <x:v>Lyon 4e Arrondissement</x:v>
      </x:c>
      <x:c r="B14" s="20" t="n">
        <x:v>64885.5</x:v>
      </x:c>
      <x:c r="C14" s="20" t="n">
        <x:v>51976</x:v>
      </x:c>
      <x:c r="D14" s="20" t="n">
        <x:v>28819.199999999997</x:v>
      </x:c>
      <x:c r="E14" s="20" t="n">
        <x:v>35682.7</x:v>
      </x:c>
      <x:c r="F14" s="20" t="n">
        <x:v>11033.495149857303</x:v>
      </x:c>
      <x:c r="G14" s="20" t="n">
        <x:v>13800.866750311105</x:v>
      </x:c>
      <x:c r="H14" s="28" t="n">
        <x:f>IF(AND(ISNUMBER('Marseille'!$B$4),'Marseille'!$B$4&gt;=0,C14&gt;0),'Marseille'!$B$4/C14,"Not available")</x:f>
        <x:v>0.0136986301369863</x:v>
      </x:c>
      <x:c r="I14" s="28" t="n">
        <x:f>IF(AND(ISNUMBER('Marseille'!$B$4),'Marseille'!$B$4&gt;=0,G14&gt;0),'Marseille'!$B$4/G14,"Not available")</x:f>
        <x:v>0.051590962573705726</x:v>
      </x:c>
      <x:c r="J14" s="22" t="n">
        <x:v>0.0028203527752733663</x:v>
      </x:c>
      <x:c r="K14" s="26" t="str">
        <x:v>https://www.insee.fr/fr/statistiques/8735162?sommaire=8735243</x:v>
      </x:c>
      <x:c r="L14" s="30" t="n">
        <x:v>45.782665780200944</x:v>
      </x:c>
      <x:c r="M14" s="30" t="n">
        <x:v>4.8213232591540685</x:v>
      </x:c>
      <x:c r="N14" s="11" t="str">
        <x:v>national-1500m-035</x:v>
      </x:c>
      <x:c r="O14" s="11" t="str">
        <x:v>69384</x:v>
      </x:c>
    </x:row>
    <x:row r="15" ht="34" customHeight="1">
      <x:c r="A15" s="25" t="str">
        <x:v>Nice</x:v>
      </x:c>
      <x:c r="B15" s="21" t="n">
        <x:v>105238.5</x:v>
      </x:c>
      <x:c r="C15" s="21" t="n">
        <x:v>87244</x:v>
      </x:c>
      <x:c r="D15" s="21" t="n">
        <x:v>40229.5</x:v>
      </x:c>
      <x:c r="E15" s="21" t="n">
        <x:v>53475.5</x:v>
      </x:c>
      <x:c r="F15" s="21" t="n">
        <x:v>9770.815172231425</x:v>
      </x:c>
      <x:c r="G15" s="21" t="n">
        <x:v>13148.61591075806</x:v>
      </x:c>
      <x:c r="H15" s="29" t="n">
        <x:f>IF(AND(ISNUMBER('Marseille'!$B$4),'Marseille'!$B$4&gt;=0,C15&gt;0),'Marseille'!$B$4/C15,"Not available")</x:f>
        <x:v>0.008161019668974371</x:v>
      </x:c>
      <x:c r="I15" s="29" t="n">
        <x:f>IF(AND(ISNUMBER('Marseille'!$B$4),'Marseille'!$B$4&gt;=0,G15&gt;0),'Marseille'!$B$4/G15,"Not available")</x:f>
        <x:v>0.05415018621218139</x:v>
      </x:c>
      <x:c r="J15" s="23" t="n">
        <x:v>0.0029599433667336574</x:v>
      </x:c>
      <x:c r="K15" s="27" t="str">
        <x:v>https://www.insee.fr/fr/statistiques/8735162?sommaire=8735243</x:v>
      </x:c>
      <x:c r="L15" s="31" t="n">
        <x:v>43.708900930562734</x:v>
      </x:c>
      <x:c r="M15" s="31" t="n">
        <x:v>7.262786063678741</x:v>
      </x:c>
      <x:c r="N15" s="19" t="str">
        <x:v>national-1500m-037</x:v>
      </x:c>
      <x:c r="O15" s="19" t="str">
        <x:v>06088</x:v>
      </x:c>
    </x:row>
    <x:row r="16" ht="34" customHeight="1">
      <x:c r="A16" s="24" t="str">
        <x:v>Grenoble</x:v>
      </x:c>
      <x:c r="B16" s="20" t="n">
        <x:v>81299</x:v>
      </x:c>
      <x:c r="C16" s="20" t="n">
        <x:v>67462.9</x:v>
      </x:c>
      <x:c r="D16" s="20" t="n">
        <x:v>37334.3</x:v>
      </x:c>
      <x:c r="E16" s="20" t="n">
        <x:v>45341.2</x:v>
      </x:c>
      <x:c r="F16" s="20" t="n">
        <x:v>10566.984200333522</x:v>
      </x:c>
      <x:c r="G16" s="20" t="n">
        <x:v>12871.511336033655</x:v>
      </x:c>
      <x:c r="H16" s="28" t="n">
        <x:f>IF(AND(ISNUMBER('Marseille'!$B$4),'Marseille'!$B$4&gt;=0,C16&gt;0),'Marseille'!$B$4/C16,"Not available")</x:f>
        <x:v>0.01055394891117933</x:v>
      </x:c>
      <x:c r="I16" s="28" t="n">
        <x:f>IF(AND(ISNUMBER('Marseille'!$B$4),'Marseille'!$B$4&gt;=0,G16&gt;0),'Marseille'!$B$4/G16,"Not available")</x:f>
        <x:v>0.055315959518037625</x:v>
      </x:c>
      <x:c r="J16" s="22" t="n">
        <x:v>0.0036039803687622236</x:v>
      </x:c>
      <x:c r="K16" s="26" t="str">
        <x:v>https://www.insee.fr/fr/statistiques/8735162?sommaire=8735243</x:v>
      </x:c>
      <x:c r="L16" s="30" t="n">
        <x:v>45.184064528043024</x:v>
      </x:c>
      <x:c r="M16" s="30" t="n">
        <x:v>5.722849474948041</x:v>
      </x:c>
      <x:c r="N16" s="11" t="str">
        <x:v>national-1500m-040</x:v>
      </x:c>
      <x:c r="O16" s="11" t="str">
        <x:v>38185</x:v>
      </x:c>
    </x:row>
    <x:row r="17" ht="34" customHeight="1">
      <x:c r="A17" s="25" t="str">
        <x:v>Annecy</x:v>
      </x:c>
      <x:c r="B17" s="21" t="n">
        <x:v>53439.5</x:v>
      </x:c>
      <x:c r="C17" s="21" t="n">
        <x:v>43818</x:v>
      </x:c>
      <x:c r="D17" s="21" t="n">
        <x:v>22381</x:v>
      </x:c>
      <x:c r="E17" s="21" t="n">
        <x:v>28110</x:v>
      </x:c>
      <x:c r="F17" s="21" t="n">
        <x:v>9778.07940413007</x:v>
      </x:c>
      <x:c r="G17" s="21" t="n">
        <x:v>12305.847294896212</x:v>
      </x:c>
      <x:c r="H17" s="29" t="n">
        <x:f>IF(AND(ISNUMBER('Marseille'!$B$4),'Marseille'!$B$4&gt;=0,C17&gt;0),'Marseille'!$B$4/C17,"Not available")</x:f>
        <x:v>0.016249030078962983</x:v>
      </x:c>
      <x:c r="I17" s="29" t="n">
        <x:f>IF(AND(ISNUMBER('Marseille'!$B$4),'Marseille'!$B$4&gt;=0,G17&gt;0),'Marseille'!$B$4/G17,"Not available")</x:f>
        <x:v>0.05785867343691957</x:v>
      </x:c>
      <x:c r="J17" s="23" t="n">
        <x:v>0.00339636411268818</x:v>
      </x:c>
      <x:c r="K17" s="27" t="str">
        <x:v>https://www.insee.fr/fr/statistiques/8735162?sommaire=8735243</x:v>
      </x:c>
      <x:c r="L17" s="31" t="n">
        <x:v>45.90692568989007</x:v>
      </x:c>
      <x:c r="M17" s="31" t="n">
        <x:v>6.127689404878879</x:v>
      </x:c>
      <x:c r="N17" s="19" t="str">
        <x:v>national-1500m-042</x:v>
      </x:c>
      <x:c r="O17" s="19" t="str">
        <x:v>74010</x:v>
      </x:c>
    </x:row>
    <x:row r="18" ht="34" customHeight="1">
      <x:c r="A18" s="24" t="str">
        <x:v>Rennes</x:v>
      </x:c>
      <x:c r="B18" s="20" t="n">
        <x:v>57659</x:v>
      </x:c>
      <x:c r="C18" s="20" t="n">
        <x:v>48348.899999999994</x:v>
      </x:c>
      <x:c r="D18" s="20" t="n">
        <x:v>27121.100000000002</x:v>
      </x:c>
      <x:c r="E18" s="20" t="n">
        <x:v>32623.399999999998</x:v>
      </x:c>
      <x:c r="F18" s="20" t="n">
        <x:v>9971.941474423118</x:v>
      </x:c>
      <x:c r="G18" s="20" t="n">
        <x:v>12098.775204776877</x:v>
      </x:c>
      <x:c r="H18" s="28" t="n">
        <x:f>IF(AND(ISNUMBER('Marseille'!$B$4),'Marseille'!$B$4&gt;=0,C18&gt;0),'Marseille'!$B$4/C18,"Not available")</x:f>
        <x:v>0.0147262916012567</x:v>
      </x:c>
      <x:c r="I18" s="28" t="n">
        <x:f>IF(AND(ISNUMBER('Marseille'!$B$4),'Marseille'!$B$4&gt;=0,G18&gt;0),'Marseille'!$B$4/G18,"Not available")</x:f>
        <x:v>0.058848932057096646</x:v>
      </x:c>
      <x:c r="J18" s="22" t="n">
        <x:v>0.0030871156280892834</x:v>
      </x:c>
      <x:c r="K18" s="26" t="str">
        <x:v>https://www.insee.fr/fr/statistiques/8735162?sommaire=8735243</x:v>
      </x:c>
      <x:c r="L18" s="30" t="n">
        <x:v>48.108920810004186</x:v>
      </x:c>
      <x:c r="M18" s="30" t="n">
        <x:v>-1.6749985598693806</x:v>
      </x:c>
      <x:c r="N18" s="11" t="str">
        <x:v>national-1500m-043</x:v>
      </x:c>
      <x:c r="O18" s="11" t="str">
        <x:v>35238</x:v>
      </x:c>
    </x:row>
    <x:row r="19" ht="34" customHeight="1">
      <x:c r="A19" s="25" t="str">
        <x:v>Strasbourg</x:v>
      </x:c>
      <x:c r="B19" s="21" t="n">
        <x:v>70014</x:v>
      </x:c>
      <x:c r="C19" s="21" t="n">
        <x:v>57292.4</x:v>
      </x:c>
      <x:c r="D19" s="21" t="n">
        <x:v>30938.1</x:v>
      </x:c>
      <x:c r="E19" s="21" t="n">
        <x:v>38150.3</x:v>
      </x:c>
      <x:c r="F19" s="21" t="n">
        <x:v>9662.30771697589</x:v>
      </x:c>
      <x:c r="G19" s="21" t="n">
        <x:v>12005.573891090156</x:v>
      </x:c>
      <x:c r="H19" s="29" t="n">
        <x:f>IF(AND(ISNUMBER('Marseille'!$B$4),'Marseille'!$B$4&gt;=0,C19&gt;0),'Marseille'!$B$4/C19,"Not available")</x:f>
        <x:v>0.012427477291927027</x:v>
      </x:c>
      <x:c r="I19" s="29" t="n">
        <x:f>IF(AND(ISNUMBER('Marseille'!$B$4),'Marseille'!$B$4&gt;=0,G19&gt;0),'Marseille'!$B$4/G19,"Not available")</x:f>
        <x:v>0.05930578633382993</x:v>
      </x:c>
      <x:c r="J19" s="23" t="n">
        <x:v>0.006213043105664581</x:v>
      </x:c>
      <x:c r="K19" s="27" t="str">
        <x:v>https://www.insee.fr/fr/statistiques/8735162?sommaire=8735243</x:v>
      </x:c>
      <x:c r="L19" s="31" t="n">
        <x:v>48.58145642929069</x:v>
      </x:c>
      <x:c r="M19" s="31" t="n">
        <x:v>7.757389754378906</x:v>
      </x:c>
      <x:c r="N19" s="19" t="str">
        <x:v>national-1500m-044</x:v>
      </x:c>
      <x:c r="O19" s="19" t="str">
        <x:v>67482</x:v>
      </x:c>
    </x:row>
    <x:row r="20" ht="34" customHeight="1">
      <x:c r="A20" s="24" t="str">
        <x:v>Lyon 8e Arrondissement</x:v>
      </x:c>
      <x:c r="B20" s="20" t="n">
        <x:v>86528</x:v>
      </x:c>
      <x:c r="C20" s="20" t="n">
        <x:v>67643.2</x:v>
      </x:c>
      <x:c r="D20" s="20" t="n">
        <x:v>38245.2</x:v>
      </x:c>
      <x:c r="E20" s="20" t="n">
        <x:v>46743.3</x:v>
      </x:c>
      <x:c r="F20" s="20" t="n">
        <x:v>9161.316830278944</x:v>
      </x:c>
      <x:c r="G20" s="20" t="n">
        <x:v>11151.78194527207</x:v>
      </x:c>
      <x:c r="H20" s="28" t="n">
        <x:f>IF(AND(ISNUMBER('Marseille'!$B$4),'Marseille'!$B$4&gt;=0,C20&gt;0),'Marseille'!$B$4/C20,"Not available")</x:f>
        <x:v>0.010525817820564373</x:v>
      </x:c>
      <x:c r="I20" s="28" t="n">
        <x:f>IF(AND(ISNUMBER('Marseille'!$B$4),'Marseille'!$B$4&gt;=0,G20&gt;0),'Marseille'!$B$4/G20,"Not available")</x:f>
        <x:v>0.06384629860000632</x:v>
      </x:c>
      <x:c r="J20" s="22" t="n">
        <x:v>0.001987795857988166</x:v>
      </x:c>
      <x:c r="K20" s="26" t="str">
        <x:v>https://www.insee.fr/fr/statistiques/8735162?sommaire=8735243</x:v>
      </x:c>
      <x:c r="L20" s="30" t="n">
        <x:v>45.73601838523908</x:v>
      </x:c>
      <x:c r="M20" s="30" t="n">
        <x:v>4.864354758728961</x:v>
      </x:c>
      <x:c r="N20" s="11" t="str">
        <x:v>national-1500m-046</x:v>
      </x:c>
      <x:c r="O20" s="11" t="str">
        <x:v>69388</x:v>
      </x:c>
    </x:row>
    <x:row r="21" ht="34" customHeight="1">
      <x:c r="A21" s="25" t="str">
        <x:v>near Lille / La Madeleine</x:v>
      </x:c>
      <x:c r="B21" s="21" t="n">
        <x:v>54330</x:v>
      </x:c>
      <x:c r="C21" s="21" t="n">
        <x:v>45098.399999999994</x:v>
      </x:c>
      <x:c r="D21" s="21" t="n">
        <x:v>26911.6</x:v>
      </x:c>
      <x:c r="E21" s="21" t="n">
        <x:v>32024.6</x:v>
      </x:c>
      <x:c r="F21" s="21" t="n">
        <x:v>9285.337414063826</x:v>
      </x:c>
      <x:c r="G21" s="21" t="n">
        <x:v>11034.12048074079</x:v>
      </x:c>
      <x:c r="H21" s="29" t="n">
        <x:f>IF(AND(ISNUMBER('Marseille'!$B$4),'Marseille'!$B$4&gt;=0,C21&gt;0),'Marseille'!$B$4/C21,"Not available")</x:f>
        <x:v>0.015787699785358243</x:v>
      </x:c>
      <x:c r="I21" s="29" t="n">
        <x:f>IF(AND(ISNUMBER('Marseille'!$B$4),'Marseille'!$B$4&gt;=0,G21&gt;0),'Marseille'!$B$4/G21,"Not available")</x:f>
        <x:v>0.06452711851775965</x:v>
      </x:c>
      <x:c r="J21" s="23" t="n">
        <x:v>0.004095343272593411</x:v>
      </x:c>
      <x:c r="K21" s="27" t="str">
        <x:v>https://www.insee.fr/fr/statistiques/8735162?sommaire=8735243</x:v>
      </x:c>
      <x:c r="L21" s="31" t="n">
        <x:v>50.64402552661844</x:v>
      </x:c>
      <x:c r="M21" s="31" t="n">
        <x:v>3.0737119819708147</x:v>
      </x:c>
      <x:c r="N21" s="19" t="str">
        <x:v>national-1500m-047</x:v>
      </x:c>
      <x:c r="O21" s="19" t="str">
        <x:v>59350, 59368</x:v>
      </x:c>
    </x:row>
    <x:row r="22" ht="34" customHeight="1">
      <x:c r="A22" s="24" t="str">
        <x:v>Talence</x:v>
      </x:c>
      <x:c r="B22" s="20" t="n">
        <x:v>50870.5</x:v>
      </x:c>
      <x:c r="C22" s="20" t="n">
        <x:v>41471.9</x:v>
      </x:c>
      <x:c r="D22" s="20" t="n">
        <x:v>22735.3</x:v>
      </x:c>
      <x:c r="E22" s="20" t="n">
        <x:v>27840.9</x:v>
      </x:c>
      <x:c r="F22" s="20" t="n">
        <x:v>7872.09660634855</x:v>
      </x:c>
      <x:c r="G22" s="20" t="n">
        <x:v>9742.734053732249</x:v>
      </x:c>
      <x:c r="H22" s="28" t="n">
        <x:f>IF(AND(ISNUMBER('Marseille'!$B$4),'Marseille'!$B$4&gt;=0,C22&gt;0),'Marseille'!$B$4/C22,"Not available")</x:f>
        <x:v>0.017168251273754036</x:v>
      </x:c>
      <x:c r="I22" s="28" t="n">
        <x:f>IF(AND(ISNUMBER('Marseille'!$B$4),'Marseille'!$B$4&gt;=0,G22&gt;0),'Marseille'!$B$4/G22,"Not available")</x:f>
        <x:v>0.07308010216364746</x:v>
      </x:c>
      <x:c r="J22" s="22" t="n">
        <x:v>0.0031059258312774595</x:v>
      </x:c>
      <x:c r="K22" s="26" t="str">
        <x:v>https://www.insee.fr/fr/statistiques/8735162?sommaire=8735243</x:v>
      </x:c>
      <x:c r="L22" s="30" t="n">
        <x:v>44.81608524268097</x:v>
      </x:c>
      <x:c r="M22" s="30" t="n">
        <x:v>-0.5786527470445643</x:v>
      </x:c>
      <x:c r="N22" s="11" t="str">
        <x:v>national-1500m-051</x:v>
      </x:c>
      <x:c r="O22" s="11" t="str">
        <x:v>33522</x:v>
      </x:c>
    </x:row>
    <x:row r="23" ht="34" customHeight="1">
      <x:c r="A23" s="25" t="str">
        <x:v>Marseille 4e Arrondissement</x:v>
      </x:c>
      <x:c r="B23" s="21" t="n">
        <x:v>92800</x:v>
      </x:c>
      <x:c r="C23" s="21" t="n">
        <x:v>74580.4</x:v>
      </x:c>
      <x:c r="D23" s="21" t="n">
        <x:v>38808.3</x:v>
      </x:c>
      <x:c r="E23" s="21" t="n">
        <x:v>49969.6</x:v>
      </x:c>
      <x:c r="F23" s="21" t="n">
        <x:v>7006.0652482678215</x:v>
      </x:c>
      <x:c r="G23" s="21" t="n">
        <x:v>9082.606313355376</x:v>
      </x:c>
      <x:c r="H23" s="29" t="n">
        <x:f>IF(AND(ISNUMBER('Marseille'!$B$4),'Marseille'!$B$4&gt;=0,C23&gt;0),'Marseille'!$B$4/C23,"Not available")</x:f>
        <x:v>0.009546744184799224</x:v>
      </x:c>
      <x:c r="I23" s="29" t="n">
        <x:f>IF(AND(ISNUMBER('Marseille'!$B$4),'Marseille'!$B$4&gt;=0,G23&gt;0),'Marseille'!$B$4/G23,"Not available")</x:f>
        <x:v>0.07839159547772656</x:v>
      </x:c>
      <x:c r="J23" s="23" t="n">
        <x:v>0.00197198275862069</x:v>
      </x:c>
      <x:c r="K23" s="27" t="str">
        <x:v>https://www.insee.fr/fr/statistiques/8735162?sommaire=8735243</x:v>
      </x:c>
      <x:c r="L23" s="31" t="n">
        <x:v>43.30279852754396</x:v>
      </x:c>
      <x:c r="M23" s="31" t="n">
        <x:v>5.403586944542396</x:v>
      </x:c>
      <x:c r="N23" s="19" t="str">
        <x:v>national-1500m-055</x:v>
      </x:c>
      <x:c r="O23" s="19" t="str">
        <x:v>13204</x:v>
      </x:c>
    </x:row>
    <x:row r="24" ht="34" customHeight="1">
      <x:c r="A24" s="24" t="str">
        <x:v>Rouen</x:v>
      </x:c>
      <x:c r="B24" s="20" t="n">
        <x:v>42816.5</x:v>
      </x:c>
      <x:c r="C24" s="20" t="n">
        <x:v>36224.9</x:v>
      </x:c>
      <x:c r="D24" s="20" t="n">
        <x:v>18740.9</x:v>
      </x:c>
      <x:c r="E24" s="20" t="n">
        <x:v>23303.5</x:v>
      </x:c>
      <x:c r="F24" s="20" t="n">
        <x:v>6922.873219470321</x:v>
      </x:c>
      <x:c r="G24" s="20" t="n">
        <x:v>8812.516265842169</x:v>
      </x:c>
      <x:c r="H24" s="28" t="n">
        <x:f>IF(AND(ISNUMBER('Marseille'!$B$4),'Marseille'!$B$4&gt;=0,C24&gt;0),'Marseille'!$B$4/C24,"Not available")</x:f>
        <x:v>0.01965498869562097</x:v>
      </x:c>
      <x:c r="I24" s="28" t="n">
        <x:f>IF(AND(ISNUMBER('Marseille'!$B$4),'Marseille'!$B$4&gt;=0,G24&gt;0),'Marseille'!$B$4/G24,"Not available")</x:f>
        <x:v>0.08079417711372107</x:v>
      </x:c>
      <x:c r="J24" s="22" t="n">
        <x:v>0.0019618604977053237</x:v>
      </x:c>
      <x:c r="K24" s="26" t="str">
        <x:v>https://www.insee.fr/fr/statistiques/8735162?sommaire=8735243</x:v>
      </x:c>
      <x:c r="L24" s="30" t="n">
        <x:v>49.45085287773423</x:v>
      </x:c>
      <x:c r="M24" s="30" t="n">
        <x:v>1.0964836661088075</x:v>
      </x:c>
      <x:c r="N24" s="11" t="str">
        <x:v>national-1500m-057</x:v>
      </x:c>
      <x:c r="O24" s="11" t="str">
        <x:v>76540</x:v>
      </x:c>
    </x:row>
    <x:row r="25" ht="34" customHeight="1">
      <x:c r="A25" s="25" t="str">
        <x:v>Reims</x:v>
      </x:c>
      <x:c r="B25" s="21" t="n">
        <x:v>52880.5</x:v>
      </x:c>
      <x:c r="C25" s="21" t="n">
        <x:v>43814.3</x:v>
      </x:c>
      <x:c r="D25" s="21" t="n">
        <x:v>23038.199999999997</x:v>
      </x:c>
      <x:c r="E25" s="21" t="n">
        <x:v>28531.4</x:v>
      </x:c>
      <x:c r="F25" s="21" t="n">
        <x:v>7084.562533898061</x:v>
      </x:c>
      <x:c r="G25" s="21" t="n">
        <x:v>8803.549720274807</x:v>
      </x:c>
      <x:c r="H25" s="29" t="n">
        <x:f>IF(AND(ISNUMBER('Marseille'!$B$4),'Marseille'!$B$4&gt;=0,C25&gt;0),'Marseille'!$B$4/C25,"Not available")</x:f>
        <x:v>0.01625040226592688</x:v>
      </x:c>
      <x:c r="I25" s="29" t="n">
        <x:f>IF(AND(ISNUMBER('Marseille'!$B$4),'Marseille'!$B$4&gt;=0,G25&gt;0),'Marseille'!$B$4/G25,"Not available")</x:f>
        <x:v>0.08087646717780729</x:v>
      </x:c>
      <x:c r="J25" s="23" t="n">
        <x:v>0.0010400809372074773</x:v>
      </x:c>
      <x:c r="K25" s="27" t="str">
        <x:v>https://www.insee.fr/fr/statistiques/8735162?sommaire=8735243</x:v>
      </x:c>
      <x:c r="L25" s="31" t="n">
        <x:v>49.257201039279</x:v>
      </x:c>
      <x:c r="M25" s="31" t="n">
        <x:v>4.036005832808243</x:v>
      </x:c>
      <x:c r="N25" s="19" t="str">
        <x:v>national-1500m-058</x:v>
      </x:c>
      <x:c r="O25" s="19" t="str">
        <x:v>51454</x:v>
      </x:c>
    </x:row>
    <x:row r="26" ht="34" customHeight="1">
      <x:c r="A26" s="24" t="str">
        <x:v>Annemasse</x:v>
      </x:c>
      <x:c r="B26" s="20" t="n">
        <x:v>39029.5</x:v>
      </x:c>
      <x:c r="C26" s="20" t="n">
        <x:v>29575.7</x:v>
      </x:c>
      <x:c r="D26" s="20" t="n">
        <x:v>17005.699999999997</x:v>
      </x:c>
      <x:c r="E26" s="20" t="n">
        <x:v>21009.4</x:v>
      </x:c>
      <x:c r="F26" s="20" t="n">
        <x:v>7017.640839200307</x:v>
      </x:c>
      <x:c r="G26" s="20" t="n">
        <x:v>8685.040081746678</x:v>
      </x:c>
      <x:c r="H26" s="28" t="n">
        <x:f>IF(AND(ISNUMBER('Marseille'!$B$4),'Marseille'!$B$4&gt;=0,C26&gt;0),'Marseille'!$B$4/C26,"Not available")</x:f>
        <x:v>0.024073817356816574</x:v>
      </x:c>
      <x:c r="I26" s="28" t="n">
        <x:f>IF(AND(ISNUMBER('Marseille'!$B$4),'Marseille'!$B$4&gt;=0,G26&gt;0),'Marseille'!$B$4/G26,"Not available")</x:f>
        <x:v>0.08198004767950447</x:v>
      </x:c>
      <x:c r="J26" s="22" t="n">
        <x:v>0.007161249823851189</x:v>
      </x:c>
      <x:c r="K26" s="26" t="str">
        <x:v>https://www.insee.fr/fr/statistiques/8735162?sommaire=8735243</x:v>
      </x:c>
      <x:c r="L26" s="30" t="n">
        <x:v>46.19225768636196</x:v>
      </x:c>
      <x:c r="M26" s="30" t="n">
        <x:v>6.23936825814597</x:v>
      </x:c>
      <x:c r="N26" s="11" t="str">
        <x:v>national-1500m-059</x:v>
      </x:c>
      <x:c r="O26" s="11" t="str">
        <x:v>74012</x:v>
      </x:c>
    </x:row>
    <x:row r="27" ht="34" customHeight="1">
      <x:c r="A27" s="25" t="str">
        <x:v>Lyon 5e Arrondissement</x:v>
      </x:c>
      <x:c r="B27" s="21" t="n">
        <x:v>50966.5</x:v>
      </x:c>
      <x:c r="C27" s="21" t="n">
        <x:v>40481.600000000006</x:v>
      </x:c>
      <x:c r="D27" s="21" t="n">
        <x:v>19201.199999999997</x:v>
      </x:c>
      <x:c r="E27" s="21" t="n">
        <x:v>25251.6</x:v>
      </x:c>
      <x:c r="F27" s="21" t="n">
        <x:v>6260.71456768897</x:v>
      </x:c>
      <x:c r="G27" s="21" t="n">
        <x:v>8380.948649054564</x:v>
      </x:c>
      <x:c r="H27" s="29" t="n">
        <x:f>IF(AND(ISNUMBER('Marseille'!$B$4),'Marseille'!$B$4&gt;=0,C27&gt;0),'Marseille'!$B$4/C27,"Not available")</x:f>
        <x:v>0.017588237619066437</x:v>
      </x:c>
      <x:c r="I27" s="29" t="n">
        <x:f>IF(AND(ISNUMBER('Marseille'!$B$4),'Marseille'!$B$4&gt;=0,G27&gt;0),'Marseille'!$B$4/G27,"Not available")</x:f>
        <x:v>0.08495458328339944</x:v>
      </x:c>
      <x:c r="J27" s="23" t="n">
        <x:v>0.006298254735954009</x:v>
      </x:c>
      <x:c r="K27" s="27" t="str">
        <x:v>https://www.insee.fr/fr/statistiques/8735162?sommaire=8735243</x:v>
      </x:c>
      <x:c r="L27" s="31" t="n">
        <x:v>45.75600288597787</x:v>
      </x:c>
      <x:c r="M27" s="31" t="n">
        <x:v>4.792968203331782</x:v>
      </x:c>
      <x:c r="N27" s="19" t="str">
        <x:v>national-1500m-064</x:v>
      </x:c>
      <x:c r="O27" s="19" t="str">
        <x:v>69385</x:v>
      </x:c>
    </x:row>
    <x:row r="28" ht="34" customHeight="1">
      <x:c r="A28" s="24" t="str">
        <x:v>Dijon</x:v>
      </x:c>
      <x:c r="B28" s="20" t="n">
        <x:v>50437.5</x:v>
      </x:c>
      <x:c r="C28" s="20" t="n">
        <x:v>43114.7</x:v>
      </x:c>
      <x:c r="D28" s="20" t="n">
        <x:v>21566.5</x:v>
      </x:c>
      <x:c r="E28" s="20" t="n">
        <x:v>26881.7</x:v>
      </x:c>
      <x:c r="F28" s="20" t="n">
        <x:v>6429.95744382075</x:v>
      </x:c>
      <x:c r="G28" s="20" t="n">
        <x:v>8117.111673154889</x:v>
      </x:c>
      <x:c r="H28" s="28" t="n">
        <x:f>IF(AND(ISNUMBER('Marseille'!$B$4),'Marseille'!$B$4&gt;=0,C28&gt;0),'Marseille'!$B$4/C28,"Not available")</x:f>
        <x:v>0.01651408916216511</x:v>
      </x:c>
      <x:c r="I28" s="28" t="n">
        <x:f>IF(AND(ISNUMBER('Marseille'!$B$4),'Marseille'!$B$4&gt;=0,G28&gt;0),'Marseille'!$B$4/G28,"Not available")</x:f>
        <x:v>0.08771593008320236</x:v>
      </x:c>
      <x:c r="J28" s="22" t="n">
        <x:v>0.0004956629491945477</x:v>
      </x:c>
      <x:c r="K28" s="26" t="str">
        <x:v>https://www.insee.fr/fr/statistiques/8735162?sommaire=8735243</x:v>
      </x:c>
      <x:c r="L28" s="30" t="n">
        <x:v>47.32846493848926</x:v>
      </x:c>
      <x:c r="M28" s="30" t="n">
        <x:v>5.03969675441791</x:v>
      </x:c>
      <x:c r="N28" s="11" t="str">
        <x:v>national-1500m-068</x:v>
      </x:c>
      <x:c r="O28" s="11" t="str">
        <x:v>21231</x:v>
      </x:c>
    </x:row>
    <x:row r="29" ht="34" customHeight="1">
      <x:c r="A29" s="25" t="str">
        <x:v>Marseille 9e Arrondissement</x:v>
      </x:c>
      <x:c r="B29" s="21" t="n">
        <x:v>48633.5</x:v>
      </x:c>
      <x:c r="C29" s="21" t="n">
        <x:v>39099.4</x:v>
      </x:c>
      <x:c r="D29" s="21" t="n">
        <x:v>17272.8</x:v>
      </x:c>
      <x:c r="E29" s="21" t="n">
        <x:v>23675.9</x:v>
      </x:c>
      <x:c r="F29" s="21" t="n">
        <x:v>5683.402311530572</x:v>
      </x:c>
      <x:c r="G29" s="21" t="n">
        <x:v>7901.022565942345</x:v>
      </x:c>
      <x:c r="H29" s="29" t="n">
        <x:f>IF(AND(ISNUMBER('Marseille'!$B$4),'Marseille'!$B$4&gt;=0,C29&gt;0),'Marseille'!$B$4/C29,"Not available")</x:f>
        <x:v>0.018209998107387836</x:v>
      </x:c>
      <x:c r="I29" s="29" t="n">
        <x:f>IF(AND(ISNUMBER('Marseille'!$B$4),'Marseille'!$B$4&gt;=0,G29&gt;0),'Marseille'!$B$4/G29,"Not available")</x:f>
        <x:v>0.09011491791823287</x:v>
      </x:c>
      <x:c r="J29" s="23" t="n">
        <x:v>0.0060554967255081376</x:v>
      </x:c>
      <x:c r="K29" s="27" t="str">
        <x:v>https://www.insee.fr/fr/statistiques/8735162?sommaire=8735243</x:v>
      </x:c>
      <x:c r="L29" s="31" t="n">
        <x:v>43.252361990412936</x:v>
      </x:c>
      <x:c r="M29" s="31" t="n">
        <x:v>5.4075384772815385</x:v>
      </x:c>
      <x:c r="N29" s="19" t="str">
        <x:v>national-1500m-069</x:v>
      </x:c>
      <x:c r="O29" s="19" t="str">
        <x:v>13209</x:v>
      </x:c>
    </x:row>
    <x:row r="30" ht="34" customHeight="1">
      <x:c r="A30" s="24" t="str">
        <x:v>Bordeaux</x:v>
      </x:c>
      <x:c r="B30" s="20" t="n">
        <x:v>38186</x:v>
      </x:c>
      <x:c r="C30" s="20" t="n">
        <x:v>31065</x:v>
      </x:c>
      <x:c r="D30" s="20" t="n">
        <x:v>14407.9</x:v>
      </x:c>
      <x:c r="E30" s="20" t="n">
        <x:v>19125.9</x:v>
      </x:c>
      <x:c r="F30" s="20" t="n">
        <x:v>5877.820065077023</x:v>
      </x:c>
      <x:c r="G30" s="20" t="n">
        <x:v>7890.027137861038</x:v>
      </x:c>
      <x:c r="H30" s="28" t="n">
        <x:f>IF(AND(ISNUMBER('Marseille'!$B$4),'Marseille'!$B$4&gt;=0,C30&gt;0),'Marseille'!$B$4/C30,"Not available")</x:f>
        <x:v>0.022919684532431997</x:v>
      </x:c>
      <x:c r="I30" s="28" t="n">
        <x:f>IF(AND(ISNUMBER('Marseille'!$B$4),'Marseille'!$B$4&gt;=0,G30&gt;0),'Marseille'!$B$4/G30,"Not available")</x:f>
        <x:v>0.09024050076879976</x:v>
      </x:c>
      <x:c r="J30" s="22" t="n">
        <x:v>0.007044466558424553</x:v>
      </x:c>
      <x:c r="K30" s="26" t="str">
        <x:v>https://www.insee.fr/fr/statistiques/8735162?sommaire=8735243</x:v>
      </x:c>
      <x:c r="L30" s="30" t="n">
        <x:v>44.85350547614608</x:v>
      </x:c>
      <x:c r="M30" s="30" t="n">
        <x:v>-0.6215461245019506</x:v>
      </x:c>
      <x:c r="N30" s="11" t="str">
        <x:v>national-1500m-070</x:v>
      </x:c>
      <x:c r="O30" s="11" t="str">
        <x:v>33063</x:v>
      </x:c>
    </x:row>
    <x:row r="31" ht="34" customHeight="1">
      <x:c r="A31" s="25" t="str">
        <x:v>Nancy</x:v>
      </x:c>
      <x:c r="B31" s="21" t="n">
        <x:v>48424</x:v>
      </x:c>
      <x:c r="C31" s="21" t="n">
        <x:v>41326.8</x:v>
      </x:c>
      <x:c r="D31" s="21" t="n">
        <x:v>20645.6</x:v>
      </x:c>
      <x:c r="E31" s="21" t="n">
        <x:v>26108.7</x:v>
      </x:c>
      <x:c r="F31" s="21" t="n">
        <x:v>6102.623516956941</x:v>
      </x:c>
      <x:c r="G31" s="21" t="n">
        <x:v>7851.848225946769</x:v>
      </x:c>
      <x:c r="H31" s="29" t="n">
        <x:f>IF(AND(ISNUMBER('Marseille'!$B$4),'Marseille'!$B$4&gt;=0,C31&gt;0),'Marseille'!$B$4/C31,"Not available")</x:f>
        <x:v>0.017228529670818934</x:v>
      </x:c>
      <x:c r="I31" s="29" t="n">
        <x:f>IF(AND(ISNUMBER('Marseille'!$B$4),'Marseille'!$B$4&gt;=0,G31&gt;0),'Marseille'!$B$4/G31,"Not available")</x:f>
        <x:v>0.09067928715778859</x:v>
      </x:c>
      <x:c r="J31" s="23" t="n">
        <x:v>0.003469354039319346</x:v>
      </x:c>
      <x:c r="K31" s="27" t="str">
        <x:v>https://www.insee.fr/fr/statistiques/8735162?sommaire=8735243</x:v>
      </x:c>
      <x:c r="L31" s="31" t="n">
        <x:v>48.687547815907116</x:v>
      </x:c>
      <x:c r="M31" s="31" t="n">
        <x:v>6.170696533815627</x:v>
      </x:c>
      <x:c r="N31" s="19" t="str">
        <x:v>national-1500m-071</x:v>
      </x:c>
      <x:c r="O31" s="19" t="str">
        <x:v>54395</x:v>
      </x:c>
    </x:row>
    <x:row r="32" ht="34" customHeight="1">
      <x:c r="A32" s="24" t="str">
        <x:v>Montpellier</x:v>
      </x:c>
      <x:c r="B32" s="20" t="n">
        <x:v>56789.5</x:v>
      </x:c>
      <x:c r="C32" s="20" t="n">
        <x:v>48401.3</x:v>
      </x:c>
      <x:c r="D32" s="20" t="n">
        <x:v>25810.5</x:v>
      </x:c>
      <x:c r="E32" s="20" t="n">
        <x:v>31712.4</x:v>
      </x:c>
      <x:c r="F32" s="20" t="n">
        <x:v>6303.2046910601775</x:v>
      </x:c>
      <x:c r="G32" s="20" t="n">
        <x:v>7782.169019722736</x:v>
      </x:c>
      <x:c r="H32" s="28" t="n">
        <x:f>IF(AND(ISNUMBER('Marseille'!$B$4),'Marseille'!$B$4&gt;=0,C32&gt;0),'Marseille'!$B$4/C32,"Not available")</x:f>
        <x:v>0.014710348688981493</x:v>
      </x:c>
      <x:c r="I32" s="28" t="n">
        <x:f>IF(AND(ISNUMBER('Marseille'!$B$4),'Marseille'!$B$4&gt;=0,G32&gt;0),'Marseille'!$B$4/G32,"Not available")</x:f>
        <x:v>0.09149120228506258</x:v>
      </x:c>
      <x:c r="J32" s="22" t="n">
        <x:v>0.007492582255522588</x:v>
      </x:c>
      <x:c r="K32" s="26" t="str">
        <x:v>https://www.insee.fr/fr/statistiques/8735162?sommaire=8735243</x:v>
      </x:c>
      <x:c r="L32" s="30" t="n">
        <x:v>43.61171252736709</x:v>
      </x:c>
      <x:c r="M32" s="30" t="n">
        <x:v>3.877212906610095</x:v>
      </x:c>
      <x:c r="N32" s="11" t="str">
        <x:v>national-1500m-072</x:v>
      </x:c>
      <x:c r="O32" s="11" t="str">
        <x:v>34172</x:v>
      </x:c>
    </x:row>
    <x:row r="33" ht="34" customHeight="1">
      <x:c r="A33" s="25" t="str">
        <x:v>Tours</x:v>
      </x:c>
      <x:c r="B33" s="21" t="n">
        <x:v>54102</x:v>
      </x:c>
      <x:c r="C33" s="21" t="n">
        <x:v>44204.899999999994</x:v>
      </x:c>
      <x:c r="D33" s="21" t="n">
        <x:v>21924.5</x:v>
      </x:c>
      <x:c r="E33" s="21" t="n">
        <x:v>27508.399999999998</x:v>
      </x:c>
      <x:c r="F33" s="21" t="n">
        <x:v>6103.563152526464</x:v>
      </x:c>
      <x:c r="G33" s="21" t="n">
        <x:v>7681.117817387791</x:v>
      </x:c>
      <x:c r="H33" s="29" t="n">
        <x:f>IF(AND(ISNUMBER('Marseille'!$B$4),'Marseille'!$B$4&gt;=0,C33&gt;0),'Marseille'!$B$4/C33,"Not available")</x:f>
        <x:v>0.016106811688297</x:v>
      </x:c>
      <x:c r="I33" s="29" t="n">
        <x:f>IF(AND(ISNUMBER('Marseille'!$B$4),'Marseille'!$B$4&gt;=0,G33&gt;0),'Marseille'!$B$4/G33,"Not available")</x:f>
        <x:v>0.09269484167893395</x:v>
      </x:c>
      <x:c r="J33" s="23" t="n">
        <x:v>0.004713319285793501</x:v>
      </x:c>
      <x:c r="K33" s="27" t="str">
        <x:v>https://www.insee.fr/fr/statistiques/8735162?sommaire=8735243</x:v>
      </x:c>
      <x:c r="L33" s="31" t="n">
        <x:v>47.385981244332605</x:v>
      </x:c>
      <x:c r="M33" s="31" t="n">
        <x:v>0.6907061968905557</x:v>
      </x:c>
      <x:c r="N33" s="19" t="str">
        <x:v>national-1500m-073</x:v>
      </x:c>
      <x:c r="O33" s="19" t="str">
        <x:v>37261</x:v>
      </x:c>
    </x:row>
    <x:row r="34" ht="34" customHeight="1">
      <x:c r="A34" s="24" t="str">
        <x:v>Chamalières / Clermont-Ferrand</x:v>
      </x:c>
      <x:c r="B34" s="20" t="n">
        <x:v>48556</x:v>
      </x:c>
      <x:c r="C34" s="20" t="n">
        <x:v>41612.9</x:v>
      </x:c>
      <x:c r="D34" s="20" t="n">
        <x:v>19778.3</x:v>
      </x:c>
      <x:c r="E34" s="20" t="n">
        <x:v>25268.5</x:v>
      </x:c>
      <x:c r="F34" s="20" t="n">
        <x:v>5722.244725972281</x:v>
      </x:c>
      <x:c r="G34" s="20" t="n">
        <x:v>7463.969022896959</x:v>
      </x:c>
      <x:c r="H34" s="28" t="n">
        <x:f>IF(AND(ISNUMBER('Marseille'!$B$4),'Marseille'!$B$4&gt;=0,C34&gt;0),'Marseille'!$B$4/C34,"Not available")</x:f>
        <x:v>0.017110078845742546</x:v>
      </x:c>
      <x:c r="I34" s="28" t="n">
        <x:f>IF(AND(ISNUMBER('Marseille'!$B$4),'Marseille'!$B$4&gt;=0,G34&gt;0),'Marseille'!$B$4/G34,"Not available")</x:f>
        <x:v>0.09539160704121658</x:v>
      </x:c>
      <x:c r="J34" s="22" t="n">
        <x:v>0.0018020430018947195</x:v>
      </x:c>
      <x:c r="K34" s="26" t="str">
        <x:v>https://www.insee.fr/fr/statistiques/8735162?sommaire=8735243</x:v>
      </x:c>
      <x:c r="L34" s="30" t="n">
        <x:v>45.77663937881503</x:v>
      </x:c>
      <x:c r="M34" s="30" t="n">
        <x:v>3.0715445432373207</x:v>
      </x:c>
      <x:c r="N34" s="11" t="str">
        <x:v>national-1500m-074</x:v>
      </x:c>
      <x:c r="O34" s="11" t="str">
        <x:v>63075, 63113</x:v>
      </x:c>
    </x:row>
    <x:row r="35" ht="34" customHeight="1">
      <x:c r="A35" s="25" t="str">
        <x:v>Le Havre</x:v>
      </x:c>
      <x:c r="B35" s="21" t="n">
        <x:v>50073</x:v>
      </x:c>
      <x:c r="C35" s="21" t="n">
        <x:v>41977.8</x:v>
      </x:c>
      <x:c r="D35" s="21" t="n">
        <x:v>18748.9</x:v>
      </x:c>
      <x:c r="E35" s="21" t="n">
        <x:v>25087.1</x:v>
      </x:c>
      <x:c r="F35" s="21" t="n">
        <x:v>5382.964969308168</x:v>
      </x:c>
      <x:c r="G35" s="21" t="n">
        <x:v>7347.934441704741</x:v>
      </x:c>
      <x:c r="H35" s="29" t="n">
        <x:f>IF(AND(ISNUMBER('Marseille'!$B$4),'Marseille'!$B$4&gt;=0,C35&gt;0),'Marseille'!$B$4/C35,"Not available")</x:f>
        <x:v>0.016961346235391087</x:v>
      </x:c>
      <x:c r="I35" s="29" t="n">
        <x:f>IF(AND(ISNUMBER('Marseille'!$B$4),'Marseille'!$B$4&gt;=0,G35&gt;0),'Marseille'!$B$4/G35,"Not available")</x:f>
        <x:v>0.09689797937756424</x:v>
      </x:c>
      <x:c r="J35" s="23" t="n">
        <x:v>0.0014978131927386017</x:v>
      </x:c>
      <x:c r="K35" s="27" t="str">
        <x:v>https://www.insee.fr/fr/statistiques/8735162?sommaire=8735243</x:v>
      </x:c>
      <x:c r="L35" s="31" t="n">
        <x:v>49.50014164003124</x:v>
      </x:c>
      <x:c r="M35" s="31" t="n">
        <x:v>0.10646808180098302</x:v>
      </x:c>
      <x:c r="N35" s="19" t="str">
        <x:v>national-1500m-075</x:v>
      </x:c>
      <x:c r="O35" s="19" t="str">
        <x:v>76351</x:v>
      </x:c>
    </x:row>
    <x:row r="36" ht="34" customHeight="1">
      <x:c r="A36" s="24" t="str">
        <x:v>Nantes</x:v>
      </x:c>
      <x:c r="B36" s="20" t="n">
        <x:v>47655</x:v>
      </x:c>
      <x:c r="C36" s="20" t="n">
        <x:v>37237.2</x:v>
      </x:c>
      <x:c r="D36" s="20" t="n">
        <x:v>20951.6</x:v>
      </x:c>
      <x:c r="E36" s="20" t="n">
        <x:v>25827</x:v>
      </x:c>
      <x:c r="F36" s="20" t="n">
        <x:v>5785.303215172079</x:v>
      </x:c>
      <x:c r="G36" s="20" t="n">
        <x:v>7261.384247023871</x:v>
      </x:c>
      <x:c r="H36" s="28" t="n">
        <x:f>IF(AND(ISNUMBER('Marseille'!$B$4),'Marseille'!$B$4&gt;=0,C36&gt;0),'Marseille'!$B$4/C36,"Not available")</x:f>
        <x:v>0.019120664281954605</x:v>
      </x:c>
      <x:c r="I36" s="28" t="n">
        <x:f>IF(AND(ISNUMBER('Marseille'!$B$4),'Marseille'!$B$4&gt;=0,G36&gt;0),'Marseille'!$B$4/G36,"Not available")</x:f>
        <x:v>0.09805292982420236</x:v>
      </x:c>
      <x:c r="J36" s="22" t="n">
        <x:v>0.004700451159374672</x:v>
      </x:c>
      <x:c r="K36" s="26" t="str">
        <x:v>https://www.insee.fr/fr/statistiques/8735162?sommaire=8735243</x:v>
      </x:c>
      <x:c r="L36" s="30" t="n">
        <x:v>47.23373643472277</x:v>
      </x:c>
      <x:c r="M36" s="30" t="n">
        <x:v>-1.5295429213800802</x:v>
      </x:c>
      <x:c r="N36" s="11" t="str">
        <x:v>national-1500m-076</x:v>
      </x:c>
      <x:c r="O36" s="11" t="str">
        <x:v>44109</x:v>
      </x:c>
    </x:row>
    <x:row r="37" ht="34" customHeight="1">
      <x:c r="A37" s="25" t="str">
        <x:v>Nice</x:v>
      </x:c>
      <x:c r="B37" s="21" t="n">
        <x:v>44989.5</x:v>
      </x:c>
      <x:c r="C37" s="21" t="n">
        <x:v>36708.2</x:v>
      </x:c>
      <x:c r="D37" s="21" t="n">
        <x:v>17678.3</x:v>
      </x:c>
      <x:c r="E37" s="21" t="n">
        <x:v>23425.9</x:v>
      </x:c>
      <x:c r="F37" s="21" t="n">
        <x:v>5273.670779370398</x:v>
      </x:c>
      <x:c r="G37" s="21" t="n">
        <x:v>7051.744049928979</x:v>
      </x:c>
      <x:c r="H37" s="29" t="n">
        <x:f>IF(AND(ISNUMBER('Marseille'!$B$4),'Marseille'!$B$4&gt;=0,C37&gt;0),'Marseille'!$B$4/C37,"Not available")</x:f>
        <x:v>0.019396211200767132</x:v>
      </x:c>
      <x:c r="I37" s="29" t="n">
        <x:f>IF(AND(ISNUMBER('Marseille'!$B$4),'Marseille'!$B$4&gt;=0,G37&gt;0),'Marseille'!$B$4/G37,"Not available")</x:f>
        <x:v>0.10096793005514301</x:v>
      </x:c>
      <x:c r="J37" s="23" t="n">
        <x:v>0.005434601406994965</x:v>
      </x:c>
      <x:c r="K37" s="27" t="str">
        <x:v>https://www.insee.fr/fr/statistiques/8735162?sommaire=8735243</x:v>
      </x:c>
      <x:c r="L37" s="31" t="n">
        <x:v>43.68606906582294</x:v>
      </x:c>
      <x:c r="M37" s="31" t="n">
        <x:v>7.219290107755037</x:v>
      </x:c>
      <x:c r="N37" s="19" t="str">
        <x:v>national-1500m-079</x:v>
      </x:c>
      <x:c r="O37" s="19" t="str">
        <x:v>06088</x:v>
      </x:c>
    </x:row>
    <x:row r="38" ht="34" customHeight="1">
      <x:c r="A38" s="24" t="str">
        <x:v>near Lyon 2e Arrondissement / Lyon 7e Arrondissement</x:v>
      </x:c>
      <x:c r="B38" s="20" t="n">
        <x:v>43074.5</x:v>
      </x:c>
      <x:c r="C38" s="20" t="n">
        <x:v>33833.600000000006</x:v>
      </x:c>
      <x:c r="D38" s="20" t="n">
        <x:v>20202.9</x:v>
      </x:c>
      <x:c r="E38" s="20" t="n">
        <x:v>24120.4</x:v>
      </x:c>
      <x:c r="F38" s="20" t="n">
        <x:v>5763.491627941951</x:v>
      </x:c>
      <x:c r="G38" s="20" t="n">
        <x:v>6901.7205320598105</x:v>
      </x:c>
      <x:c r="H38" s="28" t="n">
        <x:f>IF(AND(ISNUMBER('Marseille'!$B$4),'Marseille'!$B$4&gt;=0,C38&gt;0),'Marseille'!$B$4/C38,"Not available")</x:f>
        <x:v>0.02104416910999716</x:v>
      </x:c>
      <x:c r="I38" s="28" t="n">
        <x:f>IF(AND(ISNUMBER('Marseille'!$B$4),'Marseille'!$B$4&gt;=0,G38&gt;0),'Marseille'!$B$4/G38,"Not available")</x:f>
        <x:v>0.10316268192729972</x:v>
      </x:c>
      <x:c r="J38" s="22" t="n">
        <x:v>0.0071155788227373505</x:v>
      </x:c>
      <x:c r="K38" s="26" t="str">
        <x:v>https://www.insee.fr/fr/statistiques/8735162?sommaire=8735243</x:v>
      </x:c>
      <x:c r="L38" s="30" t="n">
        <x:v>45.735695637883964</x:v>
      </x:c>
      <x:c r="M38" s="30" t="n">
        <x:v>4.820641347162884</x:v>
      </x:c>
      <x:c r="N38" s="11" t="str">
        <x:v>national-1500m-082</x:v>
      </x:c>
      <x:c r="O38" s="11" t="str">
        <x:v>69382, 69387</x:v>
      </x:c>
    </x:row>
    <x:row r="39" ht="34" customHeight="1">
      <x:c r="A39" s="25" t="str">
        <x:v>Aix-en-Provence</x:v>
      </x:c>
      <x:c r="B39" s="21" t="n">
        <x:v>39120</x:v>
      </x:c>
      <x:c r="C39" s="21" t="n">
        <x:v>33237.3</x:v>
      </x:c>
      <x:c r="D39" s="21" t="n">
        <x:v>15672</x:v>
      </x:c>
      <x:c r="E39" s="21" t="n">
        <x:v>19853.699999999997</x:v>
      </x:c>
      <x:c r="F39" s="21" t="n">
        <x:v>5307.137445179464</x:v>
      </x:c>
      <x:c r="G39" s="21" t="n">
        <x:v>6790.090024576279</x:v>
      </x:c>
      <x:c r="H39" s="29" t="n">
        <x:f>IF(AND(ISNUMBER('Marseille'!$B$4),'Marseille'!$B$4&gt;=0,C39&gt;0),'Marseille'!$B$4/C39,"Not available")</x:f>
        <x:v>0.02142171596369139</x:v>
      </x:c>
      <x:c r="I39" s="29" t="n">
        <x:f>IF(AND(ISNUMBER('Marseille'!$B$4),'Marseille'!$B$4&gt;=0,G39&gt;0),'Marseille'!$B$4/G39,"Not available")</x:f>
        <x:v>0.10485869810605801</x:v>
      </x:c>
      <x:c r="J39" s="23" t="n">
        <x:v>0.011106850715746422</x:v>
      </x:c>
      <x:c r="K39" s="27" t="str">
        <x:v>https://www.insee.fr/fr/statistiques/8735162?sommaire=8735243</x:v>
      </x:c>
      <x:c r="L39" s="31" t="n">
        <x:v>43.52539330008749</x:v>
      </x:c>
      <x:c r="M39" s="31" t="n">
        <x:v>5.45032938939755</x:v>
      </x:c>
      <x:c r="N39" s="19" t="str">
        <x:v>national-1500m-084</x:v>
      </x:c>
      <x:c r="O39" s="19" t="str">
        <x:v>13001</x:v>
      </x:c>
    </x:row>
    <x:row r="40" ht="34" customHeight="1">
      <x:c r="A40" s="24" t="str">
        <x:v>Orléans</x:v>
      </x:c>
      <x:c r="B40" s="20" t="n">
        <x:v>43807</x:v>
      </x:c>
      <x:c r="C40" s="20" t="n">
        <x:v>36320.3</x:v>
      </x:c>
      <x:c r="D40" s="20" t="n">
        <x:v>19029.5</x:v>
      </x:c>
      <x:c r="E40" s="20" t="n">
        <x:v>23604.8</x:v>
      </x:c>
      <x:c r="F40" s="20" t="n">
        <x:v>5364.736909591292</x:v>
      </x:c>
      <x:c r="G40" s="20" t="n">
        <x:v>6684.7625599628755</x:v>
      </x:c>
      <x:c r="H40" s="28" t="n">
        <x:f>IF(AND(ISNUMBER('Marseille'!$B$4),'Marseille'!$B$4&gt;=0,C40&gt;0),'Marseille'!$B$4/C40,"Not available")</x:f>
        <x:v>0.0196033623070294</x:v>
      </x:c>
      <x:c r="I40" s="28" t="n">
        <x:f>IF(AND(ISNUMBER('Marseille'!$B$4),'Marseille'!$B$4&gt;=0,G40&gt;0),'Marseille'!$B$4/G40,"Not available")</x:f>
        <x:v>0.10651088854889024</x:v>
      </x:c>
      <x:c r="J40" s="22" t="n">
        <x:v>0.0035839021161001667</x:v>
      </x:c>
      <x:c r="K40" s="26" t="str">
        <x:v>https://www.insee.fr/fr/statistiques/8735162?sommaire=8735243</x:v>
      </x:c>
      <x:c r="L40" s="30" t="n">
        <x:v>47.900817841552794</x:v>
      </x:c>
      <x:c r="M40" s="30" t="n">
        <x:v>1.9009946128698267</x:v>
      </x:c>
      <x:c r="N40" s="11" t="str">
        <x:v>national-1500m-086</x:v>
      </x:c>
      <x:c r="O40" s="11" t="str">
        <x:v>45234</x:v>
      </x:c>
    </x:row>
    <x:row r="41" ht="34" customHeight="1">
      <x:c r="A41" s="25" t="str">
        <x:v>Toulouse</x:v>
      </x:c>
      <x:c r="B41" s="21" t="n">
        <x:v>40374.5</x:v>
      </x:c>
      <x:c r="C41" s="21" t="n">
        <x:v>33397.7</x:v>
      </x:c>
      <x:c r="D41" s="21" t="n">
        <x:v>17827.699999999997</x:v>
      </x:c>
      <x:c r="E41" s="21" t="n">
        <x:v>21965.4</x:v>
      </x:c>
      <x:c r="F41" s="21" t="n">
        <x:v>5230.629417628339</x:v>
      </x:c>
      <x:c r="G41" s="21" t="n">
        <x:v>6618.30046819448</x:v>
      </x:c>
      <x:c r="H41" s="29" t="n">
        <x:f>IF(AND(ISNUMBER('Marseille'!$B$4),'Marseille'!$B$4&gt;=0,C41&gt;0),'Marseille'!$B$4/C41,"Not available")</x:f>
        <x:v>0.021318833332834297</x:v>
      </x:c>
      <x:c r="I41" s="29" t="n">
        <x:f>IF(AND(ISNUMBER('Marseille'!$B$4),'Marseille'!$B$4&gt;=0,G41&gt;0),'Marseille'!$B$4/G41,"Not available")</x:f>
        <x:v>0.10758048889162004</x:v>
      </x:c>
      <x:c r="J41" s="23" t="n">
        <x:v>0.011777235631401008</x:v>
      </x:c>
      <x:c r="K41" s="27" t="str">
        <x:v>https://www.insee.fr/fr/statistiques/8735162?sommaire=8735243</x:v>
      </x:c>
      <x:c r="L41" s="31" t="n">
        <x:v>43.57881525704156</x:v>
      </x:c>
      <x:c r="M41" s="31" t="n">
        <x:v>1.4668155715814772</x:v>
      </x:c>
      <x:c r="N41" s="19" t="str">
        <x:v>national-1500m-087</x:v>
      </x:c>
      <x:c r="O41" s="19" t="str">
        <x:v>31555</x:v>
      </x:c>
    </x:row>
    <x:row r="42" ht="34" customHeight="1">
      <x:c r="A42" s="24" t="str">
        <x:v>Metz</x:v>
      </x:c>
      <x:c r="B42" s="20" t="n">
        <x:v>41529.5</x:v>
      </x:c>
      <x:c r="C42" s="20" t="n">
        <x:v>34871.2</x:v>
      </x:c>
      <x:c r="D42" s="20" t="n">
        <x:v>18802.399999999998</x:v>
      </x:c>
      <x:c r="E42" s="20" t="n">
        <x:v>23475.9</x:v>
      </x:c>
      <x:c r="F42" s="20" t="n">
        <x:v>5243.2487881029865</x:v>
      </x:c>
      <x:c r="G42" s="20" t="n">
        <x:v>6603.864469256042</x:v>
      </x:c>
      <x:c r="H42" s="28" t="n">
        <x:f>IF(AND(ISNUMBER('Marseille'!$B$4),'Marseille'!$B$4&gt;=0,C42&gt;0),'Marseille'!$B$4/C42,"Not available")</x:f>
        <x:v>0.020417995365803302</x:v>
      </x:c>
      <x:c r="I42" s="28" t="n">
        <x:f>IF(AND(ISNUMBER('Marseille'!$B$4),'Marseille'!$B$4&gt;=0,G42&gt;0),'Marseille'!$B$4/G42,"Not available")</x:f>
        <x:v>0.1078156590454998</x:v>
      </x:c>
      <x:c r="J42" s="22" t="n">
        <x:v>0.009728024657171408</x:v>
      </x:c>
      <x:c r="K42" s="26" t="str">
        <x:v>https://www.insee.fr/fr/statistiques/8735162?sommaire=8735243</x:v>
      </x:c>
      <x:c r="L42" s="30" t="n">
        <x:v>49.10746421371683</x:v>
      </x:c>
      <x:c r="M42" s="30" t="n">
        <x:v>6.179233842633734</x:v>
      </x:c>
      <x:c r="N42" s="11" t="str">
        <x:v>national-1500m-088</x:v>
      </x:c>
      <x:c r="O42" s="11" t="str">
        <x:v>57463</x:v>
      </x:c>
    </x:row>
    <x:row r="43" ht="34" customHeight="1">
      <x:c r="A43" s="25" t="str">
        <x:v>Angers</x:v>
      </x:c>
      <x:c r="B43" s="21" t="n">
        <x:v>46329</x:v>
      </x:c>
      <x:c r="C43" s="21" t="n">
        <x:v>38509.2</x:v>
      </x:c>
      <x:c r="D43" s="21" t="n">
        <x:v>18641.5</x:v>
      </x:c>
      <x:c r="E43" s="21" t="n">
        <x:v>23191.8</x:v>
      </x:c>
      <x:c r="F43" s="21" t="n">
        <x:v>5200.0766608385675</x:v>
      </x:c>
      <x:c r="G43" s="21" t="n">
        <x:v>6587.9664903798885</x:v>
      </x:c>
      <x:c r="H43" s="29" t="n">
        <x:f>IF(AND(ISNUMBER('Marseille'!$B$4),'Marseille'!$B$4&gt;=0,C43&gt;0),'Marseille'!$B$4/C43,"Not available")</x:f>
        <x:v>0.018489088321751685</x:v>
      </x:c>
      <x:c r="I43" s="29" t="n">
        <x:f>IF(AND(ISNUMBER('Marseille'!$B$4),'Marseille'!$B$4&gt;=0,G43&gt;0),'Marseille'!$B$4/G43,"Not available")</x:f>
        <x:v>0.10807583812693972</x:v>
      </x:c>
      <x:c r="J43" s="23" t="n">
        <x:v>0.005493319519091714</x:v>
      </x:c>
      <x:c r="K43" s="27" t="str">
        <x:v>https://www.insee.fr/fr/statistiques/8735162?sommaire=8735243</x:v>
      </x:c>
      <x:c r="L43" s="31" t="n">
        <x:v>47.46678711150993</x:v>
      </x:c>
      <x:c r="M43" s="31" t="n">
        <x:v>-0.545369646993295</x:v>
      </x:c>
      <x:c r="N43" s="19" t="str">
        <x:v>national-1500m-089</x:v>
      </x:c>
      <x:c r="O43" s="19" t="str">
        <x:v>49007</x:v>
      </x:c>
    </x:row>
    <x:row r="44" ht="34" customHeight="1">
      <x:c r="A44" s="24" t="str">
        <x:v>near Marcq-en-Barœul</x:v>
      </x:c>
      <x:c r="B44" s="20" t="n">
        <x:v>30228</x:v>
      </x:c>
      <x:c r="C44" s="20" t="n">
        <x:v>23603.6</x:v>
      </x:c>
      <x:c r="D44" s="20" t="n">
        <x:v>11877.1</x:v>
      </x:c>
      <x:c r="E44" s="20" t="n">
        <x:v>15234.5</x:v>
      </x:c>
      <x:c r="F44" s="20" t="n">
        <x:v>4903.5248231341175</x:v>
      </x:c>
      <x:c r="G44" s="20" t="n">
        <x:v>6374.765476090924</x:v>
      </x:c>
      <x:c r="H44" s="28" t="n">
        <x:f>IF(AND(ISNUMBER('Marseille'!$B$4),'Marseille'!$B$4&gt;=0,C44&gt;0),'Marseille'!$B$4/C44,"Not available")</x:f>
        <x:v>0.030164890101509943</x:v>
      </x:c>
      <x:c r="I44" s="28" t="n">
        <x:f>IF(AND(ISNUMBER('Marseille'!$B$4),'Marseille'!$B$4&gt;=0,G44&gt;0),'Marseille'!$B$4/G44,"Not available")</x:f>
        <x:v>0.11169038338279486</x:v>
      </x:c>
      <x:c r="J44" s="22" t="n">
        <x:v>0.007377266110890565</x:v>
      </x:c>
      <x:c r="K44" s="26" t="str">
        <x:v>https://www.insee.fr/fr/statistiques/8735162?sommaire=8735243</x:v>
      </x:c>
      <x:c r="L44" s="30" t="n">
        <x:v>50.66863604916159</x:v>
      </x:c>
      <x:c r="M44" s="30" t="n">
        <x:v>3.092810277098076</x:v>
      </x:c>
      <x:c r="N44" s="11" t="str">
        <x:v>national-1500m-092</x:v>
      </x:c>
      <x:c r="O44" s="11" t="str">
        <x:v>59378</x:v>
      </x:c>
    </x:row>
    <x:row r="45" ht="34" customHeight="1">
      <x:c r="A45" s="25" t="str">
        <x:v>Antibes</x:v>
      </x:c>
      <x:c r="B45" s="21" t="n">
        <x:v>46381.5</x:v>
      </x:c>
      <x:c r="C45" s="21" t="n">
        <x:v>38582.9</x:v>
      </x:c>
      <x:c r="D45" s="21" t="n">
        <x:v>17526.800000000003</x:v>
      </x:c>
      <x:c r="E45" s="21" t="n">
        <x:v>23192.800000000003</x:v>
      </x:c>
      <x:c r="F45" s="21" t="n">
        <x:v>4694.027121826906</x:v>
      </x:c>
      <x:c r="G45" s="21" t="n">
        <x:v>6301.187447891323</x:v>
      </x:c>
      <x:c r="H45" s="29" t="n">
        <x:f>IF(AND(ISNUMBER('Marseille'!$B$4),'Marseille'!$B$4&gt;=0,C45&gt;0),'Marseille'!$B$4/C45,"Not available")</x:f>
        <x:v>0.018453770971077862</x:v>
      </x:c>
      <x:c r="I45" s="29" t="n">
        <x:f>IF(AND(ISNUMBER('Marseille'!$B$4),'Marseille'!$B$4&gt;=0,G45&gt;0),'Marseille'!$B$4/G45,"Not available")</x:f>
        <x:v>0.11299457536980098</x:v>
      </x:c>
      <x:c r="J45" s="23" t="n">
        <x:v>0.007017884285760487</x:v>
      </x:c>
      <x:c r="K45" s="27" t="str">
        <x:v>https://www.insee.fr/fr/statistiques/8735162?sommaire=8735243</x:v>
      </x:c>
      <x:c r="L45" s="31" t="n">
        <x:v>43.583760171141385</x:v>
      </x:c>
      <x:c r="M45" s="31" t="n">
        <x:v>7.110468367408418</x:v>
      </x:c>
      <x:c r="N45" s="19" t="str">
        <x:v>national-1500m-094</x:v>
      </x:c>
      <x:c r="O45" s="19" t="str">
        <x:v>06004</x:v>
      </x:c>
    </x:row>
    <x:row r="46" ht="34" customHeight="1">
      <x:c r="A46" s="24" t="str">
        <x:v>Lambersart / Lille</x:v>
      </x:c>
      <x:c r="B46" s="20" t="n">
        <x:v>39824.5</x:v>
      </x:c>
      <x:c r="C46" s="20" t="n">
        <x:v>32318.699999999997</x:v>
      </x:c>
      <x:c r="D46" s="20" t="n">
        <x:v>18067.9</x:v>
      </x:c>
      <x:c r="E46" s="20" t="n">
        <x:v>21999.1</x:v>
      </x:c>
      <x:c r="F46" s="20" t="n">
        <x:v>5103.030316032711</x:v>
      </x:c>
      <x:c r="G46" s="20" t="n">
        <x:v>6288.940854880229</x:v>
      </x:c>
      <x:c r="H46" s="28" t="n">
        <x:f>IF(AND(ISNUMBER('Marseille'!$B$4),'Marseille'!$B$4&gt;=0,C46&gt;0),'Marseille'!$B$4/C46,"Not available")</x:f>
        <x:v>0.022030589101665603</x:v>
      </x:c>
      <x:c r="I46" s="28" t="n">
        <x:f>IF(AND(ISNUMBER('Marseille'!$B$4),'Marseille'!$B$4&gt;=0,G46&gt;0),'Marseille'!$B$4/G46,"Not available")</x:f>
        <x:v>0.11321461219459342</x:v>
      </x:c>
      <x:c r="J46" s="22" t="n">
        <x:v>0.006390538487614408</x:v>
      </x:c>
      <x:c r="K46" s="26" t="str">
        <x:v>https://www.insee.fr/fr/statistiques/8735162?sommaire=8735243</x:v>
      </x:c>
      <x:c r="L46" s="30" t="n">
        <x:v>50.63610391544046</x:v>
      </x:c>
      <x:c r="M46" s="30" t="n">
        <x:v>3.03226100258927</x:v>
      </x:c>
      <x:c r="N46" s="11" t="str">
        <x:v>national-1500m-095</x:v>
      </x:c>
      <x:c r="O46" s="11" t="str">
        <x:v>59328, 59350</x:v>
      </x:c>
    </x:row>
    <x:row r="47" ht="34" customHeight="1">
      <x:c r="A47" s="25" t="str">
        <x:v>Mérignac</x:v>
      </x:c>
      <x:c r="B47" s="21" t="n">
        <x:v>29381.5</x:v>
      </x:c>
      <x:c r="C47" s="21" t="n">
        <x:v>23786.899999999998</x:v>
      </x:c>
      <x:c r="D47" s="21" t="n">
        <x:v>12908</x:v>
      </x:c>
      <x:c r="E47" s="21" t="n">
        <x:v>16202.4</x:v>
      </x:c>
      <x:c r="F47" s="21" t="n">
        <x:v>4857.101826081902</x:v>
      </x:c>
      <x:c r="G47" s="21" t="n">
        <x:v>6183.896566671984</x:v>
      </x:c>
      <x:c r="H47" s="29" t="n">
        <x:f>IF(AND(ISNUMBER('Marseille'!$B$4),'Marseille'!$B$4&gt;=0,C47&gt;0),'Marseille'!$B$4/C47,"Not available")</x:f>
        <x:v>0.029932441806204257</x:v>
      </x:c>
      <x:c r="I47" s="29" t="n">
        <x:f>IF(AND(ISNUMBER('Marseille'!$B$4),'Marseille'!$B$4&gt;=0,G47&gt;0),'Marseille'!$B$4/G47,"Not available")</x:f>
        <x:v>0.11513776020079526</x:v>
      </x:c>
      <x:c r="J47" s="23" t="n">
        <x:v>0.003982097578408182</x:v>
      </x:c>
      <x:c r="K47" s="27" t="str">
        <x:v>https://www.insee.fr/fr/statistiques/8735162?sommaire=8735243</x:v>
      </x:c>
      <x:c r="L47" s="31" t="n">
        <x:v>44.826516190260676</x:v>
      </x:c>
      <x:c r="M47" s="31" t="n">
        <x:v>-0.618941756658198</x:v>
      </x:c>
      <x:c r="N47" s="19" t="str">
        <x:v>national-1500m-096</x:v>
      </x:c>
      <x:c r="O47" s="19" t="str">
        <x:v>33281</x:v>
      </x:c>
    </x:row>
    <x:row r="48" ht="34" customHeight="1">
      <x:c r="A48" s="24" t="str">
        <x:v>Le Cannet</x:v>
      </x:c>
      <x:c r="B48" s="20" t="n">
        <x:v>53084</x:v>
      </x:c>
      <x:c r="C48" s="20" t="n">
        <x:v>44033.8</x:v>
      </x:c>
      <x:c r="D48" s="20" t="n">
        <x:v>19199.5</x:v>
      </x:c>
      <x:c r="E48" s="20" t="n">
        <x:v>26303.3</x:v>
      </x:c>
      <x:c r="F48" s="20" t="n">
        <x:v>4134.20363239773</x:v>
      </x:c>
      <x:c r="G48" s="20" t="n">
        <x:v>5753.222227851278</x:v>
      </x:c>
      <x:c r="H48" s="28" t="n">
        <x:f>IF(AND(ISNUMBER('Marseille'!$B$4),'Marseille'!$B$4&gt;=0,C48&gt;0),'Marseille'!$B$4/C48,"Not available")</x:f>
        <x:v>0.01616939714492049</x:v>
      </x:c>
      <x:c r="I48" s="28" t="n">
        <x:f>IF(AND(ISNUMBER('Marseille'!$B$4),'Marseille'!$B$4&gt;=0,G48&gt;0),'Marseille'!$B$4/G48,"Not available")</x:f>
        <x:v>0.12375673523494655</x:v>
      </x:c>
      <x:c r="J48" s="22" t="n">
        <x:v>0.0021098636123879134</x:v>
      </x:c>
      <x:c r="K48" s="26" t="str">
        <x:v>https://www.insee.fr/fr/statistiques/8735162?sommaire=8735243</x:v>
      </x:c>
      <x:c r="L48" s="30" t="n">
        <x:v>43.568240896642386</x:v>
      </x:c>
      <x:c r="M48" s="30" t="n">
        <x:v>7.009905580295426</x:v>
      </x:c>
      <x:c r="N48" s="11" t="str">
        <x:v>national-1500m-104</x:v>
      </x:c>
      <x:c r="O48" s="11" t="str">
        <x:v>06030</x:v>
      </x:c>
    </x:row>
    <x:row r="49" ht="34" customHeight="1">
      <x:c r="A49" s="25" t="str">
        <x:v>Cagnes-sur-Mer / Saint-Laurent-du-Var</x:v>
      </x:c>
      <x:c r="B49" s="21" t="n">
        <x:v>37064</x:v>
      </x:c>
      <x:c r="C49" s="21" t="n">
        <x:v>30698.8</x:v>
      </x:c>
      <x:c r="D49" s="21" t="n">
        <x:v>14048.5</x:v>
      </x:c>
      <x:c r="E49" s="21" t="n">
        <x:v>18942.6</x:v>
      </x:c>
      <x:c r="F49" s="21" t="n">
        <x:v>4137.316851544918</x:v>
      </x:c>
      <x:c r="G49" s="21" t="n">
        <x:v>5659.849828646168</x:v>
      </x:c>
      <x:c r="H49" s="29" t="n">
        <x:f>IF(AND(ISNUMBER('Marseille'!$B$4),'Marseille'!$B$4&gt;=0,C49&gt;0),'Marseille'!$B$4/C49,"Not available")</x:f>
        <x:v>0.02319308898067677</x:v>
      </x:c>
      <x:c r="I49" s="29" t="n">
        <x:f>IF(AND(ISNUMBER('Marseille'!$B$4),'Marseille'!$B$4&gt;=0,G49&gt;0),'Marseille'!$B$4/G49,"Not available")</x:f>
        <x:v>0.1257983906916325</x:v>
      </x:c>
      <x:c r="J49" s="23" t="n">
        <x:v>0.015567666738614289</x:v>
      </x:c>
      <x:c r="K49" s="27" t="str">
        <x:v>https://www.insee.fr/fr/statistiques/8735162?sommaire=8735243</x:v>
      </x:c>
      <x:c r="L49" s="31" t="n">
        <x:v>43.670498951785994</x:v>
      </x:c>
      <x:c r="M49" s="31" t="n">
        <x:v>7.177949369156568</x:v>
      </x:c>
      <x:c r="N49" s="19" t="str">
        <x:v>national-1500m-105</x:v>
      </x:c>
      <x:c r="O49" s="19" t="str">
        <x:v>06027, 06123</x:v>
      </x:c>
    </x:row>
    <x:row r="50" ht="34" customHeight="1">
      <x:c r="A50" s="24" t="str">
        <x:v>Nice / Villefranche-sur-Mer</x:v>
      </x:c>
      <x:c r="B50" s="20" t="n">
        <x:v>51803.5</x:v>
      </x:c>
      <x:c r="C50" s="20" t="n">
        <x:v>42781.9</x:v>
      </x:c>
      <x:c r="D50" s="20" t="n">
        <x:v>19794.6</x:v>
      </x:c>
      <x:c r="E50" s="20" t="n">
        <x:v>26504.399999999998</x:v>
      </x:c>
      <x:c r="F50" s="20" t="n">
        <x:v>4116.286492660681</x:v>
      </x:c>
      <x:c r="G50" s="20" t="n">
        <x:v>5642.848978110636</x:v>
      </x:c>
      <x:c r="H50" s="28" t="n">
        <x:f>IF(AND(ISNUMBER('Marseille'!$B$4),'Marseille'!$B$4&gt;=0,C50&gt;0),'Marseille'!$B$4/C50,"Not available")</x:f>
        <x:v>0.01664255210731641</x:v>
      </x:c>
      <x:c r="I50" s="28" t="n">
        <x:f>IF(AND(ISNUMBER('Marseille'!$B$4),'Marseille'!$B$4&gt;=0,G50&gt;0),'Marseille'!$B$4/G50,"Not available")</x:f>
        <x:v>0.12617739775810818</x:v>
      </x:c>
      <x:c r="J50" s="22" t="n">
        <x:v>0.005086528902487284</x:v>
      </x:c>
      <x:c r="K50" s="26" t="str">
        <x:v>https://www.insee.fr/fr/statistiques/8735162?sommaire=8735243</x:v>
      </x:c>
      <x:c r="L50" s="30" t="n">
        <x:v>43.70447203041419</x:v>
      </x:c>
      <x:c r="M50" s="30" t="n">
        <x:v>7.300150620723895</x:v>
      </x:c>
      <x:c r="N50" s="11" t="str">
        <x:v>national-1500m-106</x:v>
      </x:c>
      <x:c r="O50" s="11" t="str">
        <x:v>06088, 06159</x:v>
      </x:c>
    </x:row>
    <x:row r="51" ht="34" customHeight="1">
      <x:c r="A51" s="25" t="str">
        <x:v>Marseille 12e Arrondissement</x:v>
      </x:c>
      <x:c r="B51" s="21" t="n">
        <x:v>40312.5</x:v>
      </x:c>
      <x:c r="C51" s="21" t="n">
        <x:v>31785.100000000002</x:v>
      </x:c>
      <x:c r="D51" s="21" t="n">
        <x:v>14779.9</x:v>
      </x:c>
      <x:c r="E51" s="21" t="n">
        <x:v>20041.5</x:v>
      </x:c>
      <x:c r="F51" s="21" t="n">
        <x:v>4136.018626610314</x:v>
      </x:c>
      <x:c r="G51" s="21" t="n">
        <x:v>5634.979282908664</x:v>
      </x:c>
      <x:c r="H51" s="29" t="n">
        <x:f>IF(AND(ISNUMBER('Marseille'!$B$4),'Marseille'!$B$4&gt;=0,C51&gt;0),'Marseille'!$B$4/C51,"Not available")</x:f>
        <x:v>0.0224004329072427</x:v>
      </x:c>
      <x:c r="I51" s="29" t="n">
        <x:f>IF(AND(ISNUMBER('Marseille'!$B$4),'Marseille'!$B$4&gt;=0,G51&gt;0),'Marseille'!$B$4/G51,"Not available")</x:f>
        <x:v>0.12635361449500837</x:v>
      </x:c>
      <x:c r="J51" s="23" t="n">
        <x:v>0.0073674418604651164</x:v>
      </x:c>
      <x:c r="K51" s="27" t="str">
        <x:v>https://www.insee.fr/fr/statistiques/8735162?sommaire=8735243</x:v>
      </x:c>
      <x:c r="L51" s="31" t="n">
        <x:v>43.30624898017742</x:v>
      </x:c>
      <x:c r="M51" s="31" t="n">
        <x:v>5.440269440131236</x:v>
      </x:c>
      <x:c r="N51" s="19" t="str">
        <x:v>national-1500m-107</x:v>
      </x:c>
      <x:c r="O51" s="19" t="str">
        <x:v>13212</x:v>
      </x:c>
    </x:row>
    <x:row r="52" ht="34" customHeight="1">
      <x:c r="A52" s="24" t="str">
        <x:v>Le Mans</x:v>
      </x:c>
      <x:c r="B52" s="20" t="n">
        <x:v>45915.5</x:v>
      </x:c>
      <x:c r="C52" s="20" t="n">
        <x:v>37692.2</x:v>
      </x:c>
      <x:c r="D52" s="20" t="n">
        <x:v>17769.4</x:v>
      </x:c>
      <x:c r="E52" s="20" t="n">
        <x:v>22763.3</x:v>
      </x:c>
      <x:c r="F52" s="20" t="n">
        <x:v>4328.627004346893</x:v>
      </x:c>
      <x:c r="G52" s="20" t="n">
        <x:v>5592.759436815671</x:v>
      </x:c>
      <x:c r="H52" s="28" t="n">
        <x:f>IF(AND(ISNUMBER('Marseille'!$B$4),'Marseille'!$B$4&gt;=0,C52&gt;0),'Marseille'!$B$4/C52,"Not available")</x:f>
        <x:v>0.01888984988936703</x:v>
      </x:c>
      <x:c r="I52" s="28" t="n">
        <x:f>IF(AND(ISNUMBER('Marseille'!$B$4),'Marseille'!$B$4&gt;=0,G52&gt;0),'Marseille'!$B$4/G52,"Not available")</x:f>
        <x:v>0.12730746030538886</x:v>
      </x:c>
      <x:c r="J52" s="22" t="n">
        <x:v>0.0003920244797508467</x:v>
      </x:c>
      <x:c r="K52" s="26" t="str">
        <x:v>https://www.insee.fr/fr/statistiques/8735162?sommaire=8735243</x:v>
      </x:c>
      <x:c r="L52" s="30" t="n">
        <x:v>48.00621521136244</x:v>
      </x:c>
      <x:c r="M52" s="30" t="n">
        <x:v>0.20095999536564252</x:v>
      </x:c>
      <x:c r="N52" s="11" t="str">
        <x:v>national-1500m-109</x:v>
      </x:c>
      <x:c r="O52" s="11" t="str">
        <x:v>72181</x:v>
      </x:c>
    </x:row>
    <x:row r="53" ht="34" customHeight="1">
      <x:c r="A53" s="25" t="str">
        <x:v>Toulouse</x:v>
      </x:c>
      <x:c r="B53" s="21" t="n">
        <x:v>38264</x:v>
      </x:c>
      <x:c r="C53" s="21" t="n">
        <x:v>31466</x:v>
      </x:c>
      <x:c r="D53" s="21" t="n">
        <x:v>19023.699999999997</x:v>
      </x:c>
      <x:c r="E53" s="21" t="n">
        <x:v>22415.1</x:v>
      </x:c>
      <x:c r="F53" s="21" t="n">
        <x:v>4590.337968704464</x:v>
      </x:c>
      <x:c r="G53" s="21" t="n">
        <x:v>5443.191022926544</x:v>
      </x:c>
      <x:c r="H53" s="29" t="n">
        <x:f>IF(AND(ISNUMBER('Marseille'!$B$4),'Marseille'!$B$4&gt;=0,C53&gt;0),'Marseille'!$B$4/C53,"Not available")</x:f>
        <x:v>0.022627598042331405</x:v>
      </x:c>
      <x:c r="I53" s="29" t="n">
        <x:f>IF(AND(ISNUMBER('Marseille'!$B$4),'Marseille'!$B$4&gt;=0,G53&gt;0),'Marseille'!$B$4/G53,"Not available")</x:f>
        <x:v>0.13080562431137896</x:v>
      </x:c>
      <x:c r="J53" s="23" t="n">
        <x:v>0.009525925151578508</x:v>
      </x:c>
      <x:c r="K53" s="27" t="str">
        <x:v>https://www.insee.fr/fr/statistiques/8735162?sommaire=8735243</x:v>
      </x:c>
      <x:c r="L53" s="31" t="n">
        <x:v>43.60495076831028</x:v>
      </x:c>
      <x:c r="M53" s="31" t="n">
        <x:v>1.410682822576636</x:v>
      </x:c>
      <x:c r="N53" s="19" t="str">
        <x:v>national-1500m-111</x:v>
      </x:c>
      <x:c r="O53" s="19" t="str">
        <x:v>31555</x:v>
      </x:c>
    </x:row>
    <x:row r="54" ht="34" customHeight="1">
      <x:c r="A54" s="24" t="str">
        <x:v>Orvault</x:v>
      </x:c>
      <x:c r="B54" s="20" t="n">
        <x:v>36429</x:v>
      </x:c>
      <x:c r="C54" s="20" t="n">
        <x:v>29075</x:v>
      </x:c>
      <x:c r="D54" s="20" t="n">
        <x:v>14231.8</x:v>
      </x:c>
      <x:c r="E54" s="20" t="n">
        <x:v>18164</x:v>
      </x:c>
      <x:c r="F54" s="20" t="n">
        <x:v>4060.0004511653883</x:v>
      </x:c>
      <x:c r="G54" s="20" t="n">
        <x:v>5292.433910737113</x:v>
      </x:c>
      <x:c r="H54" s="28" t="n">
        <x:f>IF(AND(ISNUMBER('Marseille'!$B$4),'Marseille'!$B$4&gt;=0,C54&gt;0),'Marseille'!$B$4/C54,"Not available")</x:f>
        <x:v>0.024488392089423903</x:v>
      </x:c>
      <x:c r="I54" s="28" t="n">
        <x:f>IF(AND(ISNUMBER('Marseille'!$B$4),'Marseille'!$B$4&gt;=0,G54&gt;0),'Marseille'!$B$4/G54,"Not available")</x:f>
        <x:v>0.13453167521950876</x:v>
      </x:c>
      <x:c r="J54" s="22" t="n">
        <x:v>0.011913585330368662</x:v>
      </x:c>
      <x:c r="K54" s="26" t="str">
        <x:v>https://www.insee.fr/fr/statistiques/8735162?sommaire=8735243</x:v>
      </x:c>
      <x:c r="L54" s="30" t="n">
        <x:v>47.24560686228934</x:v>
      </x:c>
      <x:c r="M54" s="30" t="n">
        <x:v>-1.5884135988103976</x:v>
      </x:c>
      <x:c r="N54" s="11" t="str">
        <x:v>national-1500m-113</x:v>
      </x:c>
      <x:c r="O54" s="11" t="str">
        <x:v>44114</x:v>
      </x:c>
    </x:row>
    <x:row r="55" ht="34" customHeight="1">
      <x:c r="A55" s="25" t="str">
        <x:v>Toulouse</x:v>
      </x:c>
      <x:c r="B55" s="21" t="n">
        <x:v>47508.5</x:v>
      </x:c>
      <x:c r="C55" s="21" t="n">
        <x:v>37864.2</x:v>
      </x:c>
      <x:c r="D55" s="21" t="n">
        <x:v>22395.7</x:v>
      </x:c>
      <x:c r="E55" s="21" t="n">
        <x:v>27057.7</x:v>
      </x:c>
      <x:c r="F55" s="21" t="n">
        <x:v>4294.992446346951</x:v>
      </x:c>
      <x:c r="G55" s="21" t="n">
        <x:v>5290.447045293335</x:v>
      </x:c>
      <x:c r="H55" s="29" t="n">
        <x:f>IF(AND(ISNUMBER('Marseille'!$B$4),'Marseille'!$B$4&gt;=0,C55&gt;0),'Marseille'!$B$4/C55,"Not available")</x:f>
        <x:v>0.018804041812582863</x:v>
      </x:c>
      <x:c r="I55" s="29" t="n">
        <x:f>IF(AND(ISNUMBER('Marseille'!$B$4),'Marseille'!$B$4&gt;=0,G55&gt;0),'Marseille'!$B$4/G55,"Not available")</x:f>
        <x:v>0.13458219955786788</x:v>
      </x:c>
      <x:c r="J55" s="23" t="n">
        <x:v>0.005777913426018502</x:v>
      </x:c>
      <x:c r="K55" s="27" t="str">
        <x:v>https://www.insee.fr/fr/statistiques/8735162?sommaire=8735243</x:v>
      </x:c>
      <x:c r="L55" s="31" t="n">
        <x:v>43.628974212487066</x:v>
      </x:c>
      <x:c r="M55" s="31" t="n">
        <x:v>1.4594108013015024</x:v>
      </x:c>
      <x:c r="N55" s="19" t="str">
        <x:v>national-1500m-115</x:v>
      </x:c>
      <x:c r="O55" s="19" t="str">
        <x:v>31555</x:v>
      </x:c>
    </x:row>
    <x:row r="56" ht="34" customHeight="1">
      <x:c r="A56" s="24" t="str">
        <x:v>Le Bouscat / Bruges</x:v>
      </x:c>
      <x:c r="B56" s="20" t="n">
        <x:v>32911</x:v>
      </x:c>
      <x:c r="C56" s="20" t="n">
        <x:v>25845.9</x:v>
      </x:c>
      <x:c r="D56" s="20" t="n">
        <x:v>13969.400000000001</x:v>
      </x:c>
      <x:c r="E56" s="20" t="n">
        <x:v>17631.2</x:v>
      </x:c>
      <x:c r="F56" s="20" t="n">
        <x:v>4158.951206161549</x:v>
      </x:c>
      <x:c r="G56" s="20" t="n">
        <x:v>5281.463629906977</x:v>
      </x:c>
      <x:c r="H56" s="28" t="n">
        <x:f>IF(AND(ISNUMBER('Marseille'!$B$4),'Marseille'!$B$4&gt;=0,C56&gt;0),'Marseille'!$B$4/C56,"Not available")</x:f>
        <x:v>0.027547889607249118</x:v>
      </x:c>
      <x:c r="I56" s="28" t="n">
        <x:f>IF(AND(ISNUMBER('Marseille'!$B$4),'Marseille'!$B$4&gt;=0,G56&gt;0),'Marseille'!$B$4/G56,"Not available")</x:f>
        <x:v>0.13481111485236916</x:v>
      </x:c>
      <x:c r="J56" s="22" t="n">
        <x:v>0.008416638813770472</x:v>
      </x:c>
      <x:c r="K56" s="26" t="str">
        <x:v>https://www.insee.fr/fr/statistiques/8735162?sommaire=8735243</x:v>
      </x:c>
      <x:c r="L56" s="30" t="n">
        <x:v>44.87108382540582</x:v>
      </x:c>
      <x:c r="M56" s="30" t="n">
        <x:v>-0.591685157062928</x:v>
      </x:c>
      <x:c r="N56" s="11" t="str">
        <x:v>national-1500m-116</x:v>
      </x:c>
      <x:c r="O56" s="11" t="str">
        <x:v>33069, 33075</x:v>
      </x:c>
    </x:row>
    <x:row r="57" ht="34" customHeight="1">
      <x:c r="A57" s="25" t="str">
        <x:v>Caen</x:v>
      </x:c>
      <x:c r="B57" s="21" t="n">
        <x:v>29834.5</x:v>
      </x:c>
      <x:c r="C57" s="21" t="n">
        <x:v>25970.100000000002</x:v>
      </x:c>
      <x:c r="D57" s="21" t="n">
        <x:v>12942.900000000001</x:v>
      </x:c>
      <x:c r="E57" s="21" t="n">
        <x:v>15847.400000000001</x:v>
      </x:c>
      <x:c r="F57" s="21" t="n">
        <x:v>4199.608052965119</x:v>
      </x:c>
      <x:c r="G57" s="21" t="n">
        <x:v>5206.355526795968</x:v>
      </x:c>
      <x:c r="H57" s="29" t="n">
        <x:f>IF(AND(ISNUMBER('Marseille'!$B$4),'Marseille'!$B$4&gt;=0,C57&gt;0),'Marseille'!$B$4/C57,"Not available")</x:f>
        <x:v>0.027416143950158064</x:v>
      </x:c>
      <x:c r="I57" s="29" t="n">
        <x:f>IF(AND(ISNUMBER('Marseille'!$B$4),'Marseille'!$B$4&gt;=0,G57&gt;0),'Marseille'!$B$4/G57,"Not available")</x:f>
        <x:v>0.13675593154088161</x:v>
      </x:c>
      <x:c r="J57" s="23" t="n">
        <x:v>0.006686889339523035</x:v>
      </x:c>
      <x:c r="K57" s="27" t="str">
        <x:v>https://www.insee.fr/fr/statistiques/8735162?sommaire=8735243</x:v>
      </x:c>
      <x:c r="L57" s="31" t="n">
        <x:v>49.18329477338187</x:v>
      </x:c>
      <x:c r="M57" s="31" t="n">
        <x:v>-0.3697806324401699</x:v>
      </x:c>
      <x:c r="N57" s="19" t="str">
        <x:v>national-1500m-118</x:v>
      </x:c>
      <x:c r="O57" s="19" t="str">
        <x:v>14118</x:v>
      </x:c>
    </x:row>
    <x:row r="58" ht="34" customHeight="1">
      <x:c r="A58" s="24" t="str">
        <x:v>Caluire-et-Cuire</x:v>
      </x:c>
      <x:c r="B58" s="20" t="n">
        <x:v>25984</x:v>
      </x:c>
      <x:c r="C58" s="20" t="n">
        <x:v>20373.2</x:v>
      </x:c>
      <x:c r="D58" s="20" t="n">
        <x:v>9856.900000000001</x:v>
      </x:c>
      <x:c r="E58" s="20" t="n">
        <x:v>12851.5</x:v>
      </x:c>
      <x:c r="F58" s="20" t="n">
        <x:v>3831.834541226617</x:v>
      </x:c>
      <x:c r="G58" s="20" t="n">
        <x:v>5083.771060007617</x:v>
      </x:c>
      <x:c r="H58" s="28" t="n">
        <x:f>IF(AND(ISNUMBER('Marseille'!$B$4),'Marseille'!$B$4&gt;=0,C58&gt;0),'Marseille'!$B$4/C58,"Not available")</x:f>
        <x:v>0.03494787269550193</x:v>
      </x:c>
      <x:c r="I58" s="28" t="n">
        <x:f>IF(AND(ISNUMBER('Marseille'!$B$4),'Marseille'!$B$4&gt;=0,G58&gt;0),'Marseille'!$B$4/G58,"Not available")</x:f>
        <x:v>0.14005351373925426</x:v>
      </x:c>
      <x:c r="J58" s="22" t="n">
        <x:v>0.013758466748768473</x:v>
      </x:c>
      <x:c r="K58" s="26" t="str">
        <x:v>https://www.insee.fr/fr/statistiques/8735162?sommaire=8735243</x:v>
      </x:c>
      <x:c r="L58" s="30" t="n">
        <x:v>45.802133238479165</x:v>
      </x:c>
      <x:c r="M58" s="30" t="n">
        <x:v>4.850385801300384</x:v>
      </x:c>
      <x:c r="N58" s="11" t="str">
        <x:v>national-1500m-120</x:v>
      </x:c>
      <x:c r="O58" s="11" t="str">
        <x:v>69034</x:v>
      </x:c>
    </x:row>
    <x:row r="59" ht="34" customHeight="1">
      <x:c r="A59" s="25" t="str">
        <x:v>near Besançon</x:v>
      </x:c>
      <x:c r="B59" s="21" t="n">
        <x:v>40039.5</x:v>
      </x:c>
      <x:c r="C59" s="21" t="n">
        <x:v>33947.8</x:v>
      </x:c>
      <x:c r="D59" s="21" t="n">
        <x:v>16303.899999999998</x:v>
      </x:c>
      <x:c r="E59" s="21" t="n">
        <x:v>20919.7</x:v>
      </x:c>
      <x:c r="F59" s="21" t="n">
        <x:v>3906.974018376468</x:v>
      </x:c>
      <x:c r="G59" s="21" t="n">
        <x:v>5067.757247754206</x:v>
      </x:c>
      <x:c r="H59" s="29" t="n">
        <x:f>IF(AND(ISNUMBER('Marseille'!$B$4),'Marseille'!$B$4&gt;=0,C59&gt;0),'Marseille'!$B$4/C59,"Not available")</x:f>
        <x:v>0.020973376772574364</x:v>
      </x:c>
      <x:c r="I59" s="29" t="n">
        <x:f>IF(AND(ISNUMBER('Marseille'!$B$4),'Marseille'!$B$4&gt;=0,G59&gt;0),'Marseille'!$B$4/G59,"Not available")</x:f>
        <x:v>0.14049607453386312</x:v>
      </x:c>
      <x:c r="J59" s="23" t="n">
        <x:v>0.004108442912623784</x:v>
      </x:c>
      <x:c r="K59" s="27" t="str">
        <x:v>https://www.insee.fr/fr/statistiques/8735162?sommaire=8735243</x:v>
      </x:c>
      <x:c r="L59" s="31" t="n">
        <x:v>47.24454836457002</x:v>
      </x:c>
      <x:c r="M59" s="31" t="n">
        <x:v>6.023772619700581</x:v>
      </x:c>
      <x:c r="N59" s="19" t="str">
        <x:v>national-1500m-121</x:v>
      </x:c>
      <x:c r="O59" s="19" t="str">
        <x:v>25056</x:v>
      </x:c>
    </x:row>
    <x:row r="60" ht="34" customHeight="1">
      <x:c r="A60" s="24" t="str">
        <x:v>Oullins</x:v>
      </x:c>
      <x:c r="B60" s="20" t="n">
        <x:v>29021.5</x:v>
      </x:c>
      <x:c r="C60" s="20" t="n">
        <x:v>23073.5</x:v>
      </x:c>
      <x:c r="D60" s="20" t="n">
        <x:v>11569.3</x:v>
      </x:c>
      <x:c r="E60" s="20" t="n">
        <x:v>14879.300000000001</x:v>
      </x:c>
      <x:c r="F60" s="20" t="n">
        <x:v>3758.3729297945583</x:v>
      </x:c>
      <x:c r="G60" s="20" t="n">
        <x:v>4934.376284741236</x:v>
      </x:c>
      <x:c r="H60" s="28" t="n">
        <x:f>IF(AND(ISNUMBER('Marseille'!$B$4),'Marseille'!$B$4&gt;=0,C60&gt;0),'Marseille'!$B$4/C60,"Not available")</x:f>
        <x:v>0.03085791059007086</x:v>
      </x:c>
      <x:c r="I60" s="28" t="n">
        <x:f>IF(AND(ISNUMBER('Marseille'!$B$4),'Marseille'!$B$4&gt;=0,G60&gt;0),'Marseille'!$B$4/G60,"Not available")</x:f>
        <x:v>0.1442938193022987</x:v>
      </x:c>
      <x:c r="J60" s="22" t="n">
        <x:v>0.01280085453887635</x:v>
      </x:c>
      <x:c r="K60" s="26" t="str">
        <x:v>https://www.insee.fr/fr/statistiques/8735162?sommaire=8735243</x:v>
      </x:c>
      <x:c r="L60" s="30" t="n">
        <x:v>45.70761245950951</x:v>
      </x:c>
      <x:c r="M60" s="30" t="n">
        <x:v>4.800161135637289</x:v>
      </x:c>
      <x:c r="N60" s="11" t="str">
        <x:v>national-1500m-127</x:v>
      </x:c>
      <x:c r="O60" s="11" t="str">
        <x:v>69149</x:v>
      </x:c>
    </x:row>
    <x:row r="61" ht="34" customHeight="1">
      <x:c r="A61" s="25" t="str">
        <x:v>Toulon</x:v>
      </x:c>
      <x:c r="B61" s="21" t="n">
        <x:v>57051</x:v>
      </x:c>
      <x:c r="C61" s="21" t="n">
        <x:v>46859.6</x:v>
      </x:c>
      <x:c r="D61" s="21" t="n">
        <x:v>20660.4</x:v>
      </x:c>
      <x:c r="E61" s="21" t="n">
        <x:v>27912.699999999997</x:v>
      </x:c>
      <x:c r="F61" s="21" t="n">
        <x:v>3517.4029451095194</x:v>
      </x:c>
      <x:c r="G61" s="21" t="n">
        <x:v>4850.879077480915</x:v>
      </x:c>
      <x:c r="H61" s="29" t="n">
        <x:f>IF(AND(ISNUMBER('Marseille'!$B$4),'Marseille'!$B$4&gt;=0,C61&gt;0),'Marseille'!$B$4/C61,"Not available")</x:f>
        <x:v>0.015194325175631034</x:v>
      </x:c>
      <x:c r="I61" s="29" t="n">
        <x:f>IF(AND(ISNUMBER('Marseille'!$B$4),'Marseille'!$B$4&gt;=0,G61&gt;0),'Marseille'!$B$4/G61,"Not available")</x:f>
        <x:v>0.14677751983249707</x:v>
      </x:c>
      <x:c r="J61" s="23" t="n">
        <x:v>0.0030323745420763877</x:v>
      </x:c>
      <x:c r="K61" s="27" t="str">
        <x:v>https://www.insee.fr/fr/statistiques/8735162?sommaire=8735243</x:v>
      </x:c>
      <x:c r="L61" s="31" t="n">
        <x:v>43.11971593191377</x:v>
      </x:c>
      <x:c r="M61" s="31" t="n">
        <x:v>5.945749419026612</x:v>
      </x:c>
      <x:c r="N61" s="19" t="str">
        <x:v>national-1500m-129</x:v>
      </x:c>
      <x:c r="O61" s="19" t="str">
        <x:v>83137</x:v>
      </x:c>
    </x:row>
    <x:row r="62" ht="34" customHeight="1">
      <x:c r="A62" s="24" t="str">
        <x:v>Amiens</x:v>
      </x:c>
      <x:c r="B62" s="20" t="n">
        <x:v>36117.5</x:v>
      </x:c>
      <x:c r="C62" s="20" t="n">
        <x:v>29744.5</x:v>
      </x:c>
      <x:c r="D62" s="20" t="n">
        <x:v>14967.3</x:v>
      </x:c>
      <x:c r="E62" s="20" t="n">
        <x:v>18848.9</x:v>
      </x:c>
      <x:c r="F62" s="20" t="n">
        <x:v>3792.129515530834</x:v>
      </x:c>
      <x:c r="G62" s="20" t="n">
        <x:v>4815.85730195124</x:v>
      </x:c>
      <x:c r="H62" s="28" t="n">
        <x:f>IF(AND(ISNUMBER('Marseille'!$B$4),'Marseille'!$B$4&gt;=0,C62&gt;0),'Marseille'!$B$4/C62,"Not available")</x:f>
        <x:v>0.0239371984736674</x:v>
      </x:c>
      <x:c r="I62" s="28" t="n">
        <x:f>IF(AND(ISNUMBER('Marseille'!$B$4),'Marseille'!$B$4&gt;=0,G62&gt;0),'Marseille'!$B$4/G62,"Not available")</x:f>
        <x:v>0.14784491220525142</x:v>
      </x:c>
      <x:c r="J62" s="22" t="n">
        <x:v>0.009413719111234167</x:v>
      </x:c>
      <x:c r="K62" s="26" t="str">
        <x:v>https://www.insee.fr/fr/statistiques/8735162?sommaire=8735243</x:v>
      </x:c>
      <x:c r="L62" s="30" t="n">
        <x:v>49.882996731932515</x:v>
      </x:c>
      <x:c r="M62" s="30" t="n">
        <x:v>2.3000084879230527</x:v>
      </x:c>
      <x:c r="N62" s="11" t="str">
        <x:v>national-1500m-131</x:v>
      </x:c>
      <x:c r="O62" s="11" t="str">
        <x:v>80021</x:v>
      </x:c>
    </x:row>
    <x:row r="63" ht="34" customHeight="1">
      <x:c r="A63" s="25" t="str">
        <x:v>Croix</x:v>
      </x:c>
      <x:c r="B63" s="21" t="n">
        <x:v>32231</x:v>
      </x:c>
      <x:c r="C63" s="21" t="n">
        <x:v>25307.6</x:v>
      </x:c>
      <x:c r="D63" s="21" t="n">
        <x:v>13401.099999999999</x:v>
      </x:c>
      <x:c r="E63" s="21" t="n">
        <x:v>16996.9</x:v>
      </x:c>
      <x:c r="F63" s="21" t="n">
        <x:v>3638.637515140533</x:v>
      </x:c>
      <x:c r="G63" s="21" t="n">
        <x:v>4697.499257720467</x:v>
      </x:c>
      <x:c r="H63" s="29" t="n">
        <x:f>IF(AND(ISNUMBER('Marseille'!$B$4),'Marseille'!$B$4&gt;=0,C63&gt;0),'Marseille'!$B$4/C63,"Not available")</x:f>
        <x:v>0.02813384121765794</x:v>
      </x:c>
      <x:c r="I63" s="29" t="n">
        <x:f>IF(AND(ISNUMBER('Marseille'!$B$4),'Marseille'!$B$4&gt;=0,G63&gt;0),'Marseille'!$B$4/G63,"Not available")</x:f>
        <x:v>0.15157000798452683</x:v>
      </x:c>
      <x:c r="J63" s="23" t="n">
        <x:v>0.01196053488877168</x:v>
      </x:c>
      <x:c r="K63" s="27" t="str">
        <x:v>https://www.insee.fr/fr/statistiques/8735162?sommaire=8735243</x:v>
      </x:c>
      <x:c r="L63" s="31" t="n">
        <x:v>50.675420318053916</x:v>
      </x:c>
      <x:c r="M63" s="31" t="n">
        <x:v>3.1458380813152957</x:v>
      </x:c>
      <x:c r="N63" s="19" t="str">
        <x:v>national-1500m-134</x:v>
      </x:c>
      <x:c r="O63" s="19" t="str">
        <x:v>59163</x:v>
      </x:c>
    </x:row>
    <x:row r="64" ht="34" customHeight="1">
      <x:c r="A64" s="24" t="str">
        <x:v>Nantes</x:v>
      </x:c>
      <x:c r="B64" s="20" t="n">
        <x:v>37552.5</x:v>
      </x:c>
      <x:c r="C64" s="20" t="n">
        <x:v>28422.6</x:v>
      </x:c>
      <x:c r="D64" s="20" t="n">
        <x:v>15822.4</x:v>
      </x:c>
      <x:c r="E64" s="20" t="n">
        <x:v>19815.4</x:v>
      </x:c>
      <x:c r="F64" s="20" t="n">
        <x:v>3717.9456974235636</x:v>
      </x:c>
      <x:c r="G64" s="20" t="n">
        <x:v>4696.12777468578</x:v>
      </x:c>
      <x:c r="H64" s="28" t="n">
        <x:f>IF(AND(ISNUMBER('Marseille'!$B$4),'Marseille'!$B$4&gt;=0,C64&gt;0),'Marseille'!$B$4/C64,"Not available")</x:f>
        <x:v>0.02505048799195007</x:v>
      </x:c>
      <x:c r="I64" s="28" t="n">
        <x:f>IF(AND(ISNUMBER('Marseille'!$B$4),'Marseille'!$B$4&gt;=0,G64&gt;0),'Marseille'!$B$4/G64,"Not available")</x:f>
        <x:v>0.15161427332492888</x:v>
      </x:c>
      <x:c r="J64" s="22" t="n">
        <x:v>0.008827641302176953</x:v>
      </x:c>
      <x:c r="K64" s="26" t="str">
        <x:v>https://www.insee.fr/fr/statistiques/8735162?sommaire=8735243</x:v>
      </x:c>
      <x:c r="L64" s="30" t="n">
        <x:v>47.20458747942006</x:v>
      </x:c>
      <x:c r="M64" s="30" t="n">
        <x:v>-1.5979334845914202</x:v>
      </x:c>
      <x:c r="N64" s="11" t="str">
        <x:v>national-1500m-135</x:v>
      </x:c>
      <x:c r="O64" s="11" t="str">
        <x:v>44109</x:v>
      </x:c>
    </x:row>
    <x:row r="65" ht="34" customHeight="1">
      <x:c r="A65" s="25" t="str">
        <x:v>near Bordeaux</x:v>
      </x:c>
      <x:c r="B65" s="21" t="n">
        <x:v>32096</x:v>
      </x:c>
      <x:c r="C65" s="21" t="n">
        <x:v>25870.5</x:v>
      </x:c>
      <x:c r="D65" s="21" t="n">
        <x:v>16537.7</x:v>
      </x:c>
      <x:c r="E65" s="21" t="n">
        <x:v>19325.9</x:v>
      </x:c>
      <x:c r="F65" s="21" t="n">
        <x:v>3976.540151383228</x:v>
      </x:c>
      <x:c r="G65" s="21" t="n">
        <x:v>4685.477595569799</x:v>
      </x:c>
      <x:c r="H65" s="29" t="n">
        <x:f>IF(AND(ISNUMBER('Marseille'!$B$4),'Marseille'!$B$4&gt;=0,C65&gt;0),'Marseille'!$B$4/C65,"Not available")</x:f>
        <x:v>0.027521694594228947</x:v>
      </x:c>
      <x:c r="I65" s="29" t="n">
        <x:f>IF(AND(ISNUMBER('Marseille'!$B$4),'Marseille'!$B$4&gt;=0,G65&gt;0),'Marseille'!$B$4/G65,"Not available")</x:f>
        <x:v>0.1519588954332443</x:v>
      </x:c>
      <x:c r="J65" s="23" t="n">
        <x:v>0.0072906281156530405</x:v>
      </x:c>
      <x:c r="K65" s="27" t="str">
        <x:v>https://www.insee.fr/fr/statistiques/8735162?sommaire=8735243</x:v>
      </x:c>
      <x:c r="L65" s="31" t="n">
        <x:v>44.85682414819241</x:v>
      </x:c>
      <x:c r="M65" s="31" t="n">
        <x:v>-0.553197766664655</x:v>
      </x:c>
      <x:c r="N65" s="19" t="str">
        <x:v>national-1500m-136</x:v>
      </x:c>
      <x:c r="O65" s="19" t="str">
        <x:v>33063</x:v>
      </x:c>
    </x:row>
    <x:row r="66" ht="34" customHeight="1">
      <x:c r="A66" s="24" t="str">
        <x:v>La Rochelle</x:v>
      </x:c>
      <x:c r="B66" s="20" t="n">
        <x:v>27155.5</x:v>
      </x:c>
      <x:c r="C66" s="20" t="n">
        <x:v>23525.5</x:v>
      </x:c>
      <x:c r="D66" s="20" t="n">
        <x:v>9317.8</x:v>
      </x:c>
      <x:c r="E66" s="20" t="n">
        <x:v>12722.6</x:v>
      </x:c>
      <x:c r="F66" s="20" t="n">
        <x:v>3350.4032943376897</x:v>
      </x:c>
      <x:c r="G66" s="20" t="n">
        <x:v>4678.454261696015</x:v>
      </x:c>
      <x:c r="H66" s="28" t="n">
        <x:f>IF(AND(ISNUMBER('Marseille'!$B$4),'Marseille'!$B$4&gt;=0,C66&gt;0),'Marseille'!$B$4/C66,"Not available")</x:f>
        <x:v>0.0302650315614971</x:v>
      </x:c>
      <x:c r="I66" s="28" t="n">
        <x:f>IF(AND(ISNUMBER('Marseille'!$B$4),'Marseille'!$B$4&gt;=0,G66&gt;0),'Marseille'!$B$4/G66,"Not available")</x:f>
        <x:v>0.15218701737224818</x:v>
      </x:c>
      <x:c r="J66" s="22" t="n">
        <x:v>0.00353519544843586</x:v>
      </x:c>
      <x:c r="K66" s="26" t="str">
        <x:v>https://www.insee.fr/fr/statistiques/8735162?sommaire=8735243</x:v>
      </x:c>
      <x:c r="L66" s="30" t="n">
        <x:v>46.1646824434834</x:v>
      </x:c>
      <x:c r="M66" s="30" t="n">
        <x:v>-1.1554661044321255</x:v>
      </x:c>
      <x:c r="N66" s="11" t="str">
        <x:v>national-1500m-137</x:v>
      </x:c>
      <x:c r="O66" s="11" t="str">
        <x:v>17300</x:v>
      </x:c>
    </x:row>
    <x:row r="67" ht="34" customHeight="1">
      <x:c r="A67" s="25" t="str">
        <x:v>near Toulouse</x:v>
      </x:c>
      <x:c r="B67" s="21" t="n">
        <x:v>29586.5</x:v>
      </x:c>
      <x:c r="C67" s="21" t="n">
        <x:v>23413.6</x:v>
      </x:c>
      <x:c r="D67" s="21" t="n">
        <x:v>12486.599999999999</x:v>
      </x:c>
      <x:c r="E67" s="21" t="n">
        <x:v>15763.4</x:v>
      </x:c>
      <x:c r="F67" s="21" t="n">
        <x:v>3583.925974824965</x:v>
      </x:c>
      <x:c r="G67" s="21" t="n">
        <x:v>4623.28806814349</x:v>
      </x:c>
      <x:c r="H67" s="29" t="n">
        <x:f>IF(AND(ISNUMBER('Marseille'!$B$4),'Marseille'!$B$4&gt;=0,C67&gt;0),'Marseille'!$B$4/C67,"Not available")</x:f>
        <x:v>0.030409676427375545</x:v>
      </x:c>
      <x:c r="I67" s="29" t="n">
        <x:f>IF(AND(ISNUMBER('Marseille'!$B$4),'Marseille'!$B$4&gt;=0,G67&gt;0),'Marseille'!$B$4/G67,"Not available")</x:f>
        <x:v>0.1540029497417642</x:v>
      </x:c>
      <x:c r="J67" s="23" t="n">
        <x:v>0.016510908691464012</x:v>
      </x:c>
      <x:c r="K67" s="27" t="str">
        <x:v>https://www.insee.fr/fr/statistiques/8735162?sommaire=8735243</x:v>
      </x:c>
      <x:c r="L67" s="31" t="n">
        <x:v>43.60394626919818</x:v>
      </x:c>
      <x:c r="M67" s="31" t="n">
        <x:v>1.4855101802767987</x:v>
      </x:c>
      <x:c r="N67" s="19" t="str">
        <x:v>national-1500m-138</x:v>
      </x:c>
      <x:c r="O67" s="19" t="str">
        <x:v>31555</x:v>
      </x:c>
    </x:row>
    <x:row r="68" ht="34" customHeight="1">
      <x:c r="A68" s="24" t="str">
        <x:v>Colmar</x:v>
      </x:c>
      <x:c r="B68" s="20" t="n">
        <x:v>32152</x:v>
      </x:c>
      <x:c r="C68" s="20" t="n">
        <x:v>26457.399999999998</x:v>
      </x:c>
      <x:c r="D68" s="20" t="n">
        <x:v>13108.5</x:v>
      </x:c>
      <x:c r="E68" s="20" t="n">
        <x:v>17154.5</x:v>
      </x:c>
      <x:c r="F68" s="20" t="n">
        <x:v>3453.253335874402</x:v>
      </x:c>
      <x:c r="G68" s="20" t="n">
        <x:v>4598.128728871998</x:v>
      </x:c>
      <x:c r="H68" s="28" t="n">
        <x:f>IF(AND(ISNUMBER('Marseille'!$B$4),'Marseille'!$B$4&gt;=0,C68&gt;0),'Marseille'!$B$4/C68,"Not available")</x:f>
        <x:v>0.02691118552843439</x:v>
      </x:c>
      <x:c r="I68" s="28" t="n">
        <x:f>IF(AND(ISNUMBER('Marseille'!$B$4),'Marseille'!$B$4&gt;=0,G68&gt;0),'Marseille'!$B$4/G68,"Not available")</x:f>
        <x:v>0.15484559958691418</x:v>
      </x:c>
      <x:c r="J68" s="22" t="n">
        <x:v>0.002939163971137099</x:v>
      </x:c>
      <x:c r="K68" s="26" t="str">
        <x:v>https://www.insee.fr/fr/statistiques/8735162?sommaire=8735243</x:v>
      </x:c>
      <x:c r="L68" s="30" t="n">
        <x:v>48.07398581259096</x:v>
      </x:c>
      <x:c r="M68" s="30" t="n">
        <x:v>7.358414810986215</x:v>
      </x:c>
      <x:c r="N68" s="11" t="str">
        <x:v>national-1500m-139</x:v>
      </x:c>
      <x:c r="O68" s="11" t="str">
        <x:v>68066</x:v>
      </x:c>
    </x:row>
    <x:row r="69" ht="34" customHeight="1">
      <x:c r="A69" s="25" t="str">
        <x:v>Nantes / Saint-Sébastien-sur-Loire</x:v>
      </x:c>
      <x:c r="B69" s="21" t="n">
        <x:v>32562.5</x:v>
      </x:c>
      <x:c r="C69" s="21" t="n">
        <x:v>26465.4</x:v>
      </x:c>
      <x:c r="D69" s="21" t="n">
        <x:v>14844.3</x:v>
      </x:c>
      <x:c r="E69" s="21" t="n">
        <x:v>18145.9</x:v>
      </x:c>
      <x:c r="F69" s="21" t="n">
        <x:v>3689.1695006829564</x:v>
      </x:c>
      <x:c r="G69" s="21" t="n">
        <x:v>4596.612759857</x:v>
      </x:c>
      <x:c r="H69" s="29" t="n">
        <x:f>IF(AND(ISNUMBER('Marseille'!$B$4),'Marseille'!$B$4&gt;=0,C69&gt;0),'Marseille'!$B$4/C69,"Not available")</x:f>
        <x:v>0.02690305077572982</x:v>
      </x:c>
      <x:c r="I69" s="29" t="n">
        <x:f>IF(AND(ISNUMBER('Marseille'!$B$4),'Marseille'!$B$4&gt;=0,G69&gt;0),'Marseille'!$B$4/G69,"Not available")</x:f>
        <x:v>0.15489666787205067</x:v>
      </x:c>
      <x:c r="J69" s="23" t="n">
        <x:v>0.0050978886756238</x:v>
      </x:c>
      <x:c r="K69" s="27" t="str">
        <x:v>https://www.insee.fr/fr/statistiques/8735162?sommaire=8735243</x:v>
      </x:c>
      <x:c r="L69" s="31" t="n">
        <x:v>47.19738987597266</x:v>
      </x:c>
      <x:c r="M69" s="31" t="n">
        <x:v>-1.529453109406983</x:v>
      </x:c>
      <x:c r="N69" s="19" t="str">
        <x:v>national-1500m-140</x:v>
      </x:c>
      <x:c r="O69" s="19" t="str">
        <x:v>44109, 44190</x:v>
      </x:c>
    </x:row>
    <x:row r="70" ht="34" customHeight="1">
      <x:c r="A70" s="24" t="str">
        <x:v>Brest</x:v>
      </x:c>
      <x:c r="B70" s="20" t="n">
        <x:v>37959.5</x:v>
      </x:c>
      <x:c r="C70" s="20" t="n">
        <x:v>32377.9</x:v>
      </x:c>
      <x:c r="D70" s="20" t="n">
        <x:v>17020.2</x:v>
      </x:c>
      <x:c r="E70" s="20" t="n">
        <x:v>20875.3</x:v>
      </x:c>
      <x:c r="F70" s="20" t="n">
        <x:v>3676.4351755897037</x:v>
      </x:c>
      <x:c r="G70" s="20" t="n">
        <x:v>4536.04296996834</x:v>
      </x:c>
      <x:c r="H70" s="28" t="n">
        <x:f>IF(AND(ISNUMBER('Marseille'!$B$4),'Marseille'!$B$4&gt;=0,C70&gt;0),'Marseille'!$B$4/C70,"Not available")</x:f>
        <x:v>0.021990308204052764</x:v>
      </x:c>
      <x:c r="I70" s="28" t="n">
        <x:f>IF(AND(ISNUMBER('Marseille'!$B$4),'Marseille'!$B$4&gt;=0,G70&gt;0),'Marseille'!$B$4/G70,"Not available")</x:f>
        <x:v>0.1569650033551092</x:v>
      </x:c>
      <x:c r="J70" s="22" t="n">
        <x:v>0.004768239834560518</x:v>
      </x:c>
      <x:c r="K70" s="26" t="str">
        <x:v>https://www.insee.fr/fr/statistiques/8735162?sommaire=8735243</x:v>
      </x:c>
      <x:c r="L70" s="30" t="n">
        <x:v>48.39553558496653</x:v>
      </x:c>
      <x:c r="M70" s="30" t="n">
        <x:v>-4.477956377888492</x:v>
      </x:c>
      <x:c r="N70" s="11" t="str">
        <x:v>national-1500m-141</x:v>
      </x:c>
      <x:c r="O70" s="11" t="str">
        <x:v>29019</x:v>
      </x:c>
    </x:row>
    <x:row r="71" ht="34" customHeight="1">
      <x:c r="A71" s="25" t="str">
        <x:v>Mulhouse</x:v>
      </x:c>
      <x:c r="B71" s="21" t="n">
        <x:v>36649</x:v>
      </x:c>
      <x:c r="C71" s="21" t="n">
        <x:v>28918.300000000003</x:v>
      </x:c>
      <x:c r="D71" s="21" t="n">
        <x:v>14679.1</x:v>
      </x:c>
      <x:c r="E71" s="21" t="n">
        <x:v>19004.5</x:v>
      </x:c>
      <x:c r="F71" s="21" t="n">
        <x:v>3379.8905092641926</x:v>
      </x:c>
      <x:c r="G71" s="21" t="n">
        <x:v>4535.195838130326</x:v>
      </x:c>
      <x:c r="H71" s="29" t="n">
        <x:f>IF(AND(ISNUMBER('Marseille'!$B$4),'Marseille'!$B$4&gt;=0,C71&gt;0),'Marseille'!$B$4/C71,"Not available")</x:f>
        <x:v>0.02462108768496073</x:v>
      </x:c>
      <x:c r="I71" s="29" t="n">
        <x:f>IF(AND(ISNUMBER('Marseille'!$B$4),'Marseille'!$B$4&gt;=0,G71&gt;0),'Marseille'!$B$4/G71,"Not available")</x:f>
        <x:v>0.15699432293832943</x:v>
      </x:c>
      <x:c r="J71" s="23" t="n">
        <x:v>0.007790117056399902</x:v>
      </x:c>
      <x:c r="K71" s="27" t="str">
        <x:v>https://www.insee.fr/fr/statistiques/8735162?sommaire=8735243</x:v>
      </x:c>
      <x:c r="L71" s="31" t="n">
        <x:v>47.744293052134076</x:v>
      </x:c>
      <x:c r="M71" s="31" t="n">
        <x:v>7.351397147630135</x:v>
      </x:c>
      <x:c r="N71" s="19" t="str">
        <x:v>national-1500m-142</x:v>
      </x:c>
      <x:c r="O71" s="19" t="str">
        <x:v>68224</x:v>
      </x:c>
    </x:row>
    <x:row r="72" ht="34" customHeight="1">
      <x:c r="A72" s="24" t="str">
        <x:v>Bron</x:v>
      </x:c>
      <x:c r="B72" s="20" t="n">
        <x:v>34630</x:v>
      </x:c>
      <x:c r="C72" s="20" t="n">
        <x:v>26712.7</x:v>
      </x:c>
      <x:c r="D72" s="20" t="n">
        <x:v>13160.199999999999</x:v>
      </x:c>
      <x:c r="E72" s="20" t="n">
        <x:v>17208.6</x:v>
      </x:c>
      <x:c r="F72" s="20" t="n">
        <x:v>3357.2487037698656</x:v>
      </x:c>
      <x:c r="G72" s="20" t="n">
        <x:v>4534.334687259049</x:v>
      </x:c>
      <x:c r="H72" s="28" t="n">
        <x:f>IF(AND(ISNUMBER('Marseille'!$B$4),'Marseille'!$B$4&gt;=0,C72&gt;0),'Marseille'!$B$4/C72,"Not available")</x:f>
        <x:v>0.026653988552261657</x:v>
      </x:c>
      <x:c r="I72" s="28" t="n">
        <x:f>IF(AND(ISNUMBER('Marseille'!$B$4),'Marseille'!$B$4&gt;=0,G72&gt;0),'Marseille'!$B$4/G72,"Not available")</x:f>
        <x:v>0.15702413895485853</x:v>
      </x:c>
      <x:c r="J72" s="22" t="n">
        <x:v>0.010669939358937338</x:v>
      </x:c>
      <x:c r="K72" s="26" t="str">
        <x:v>https://www.insee.fr/fr/statistiques/8735162?sommaire=8735243</x:v>
      </x:c>
      <x:c r="L72" s="30" t="n">
        <x:v>45.73799706405053</x:v>
      </x:c>
      <x:c r="M72" s="30" t="n">
        <x:v>4.905338847464603</x:v>
      </x:c>
      <x:c r="N72" s="11" t="str">
        <x:v>national-1500m-143</x:v>
      </x:c>
      <x:c r="O72" s="11" t="str">
        <x:v>69029</x:v>
      </x:c>
    </x:row>
    <x:row r="73" ht="34" customHeight="1">
      <x:c r="A73" s="25" t="str">
        <x:v>Thionville</x:v>
      </x:c>
      <x:c r="B73" s="21" t="n">
        <x:v>26925.5</x:v>
      </x:c>
      <x:c r="C73" s="21" t="n">
        <x:v>21906.1</x:v>
      </x:c>
      <x:c r="D73" s="21" t="n">
        <x:v>10813.2</x:v>
      </x:c>
      <x:c r="E73" s="21" t="n">
        <x:v>14214.5</x:v>
      </x:c>
      <x:c r="F73" s="21" t="n">
        <x:v>3244.7920974835474</x:v>
      </x:c>
      <x:c r="G73" s="21" t="n">
        <x:v>4306.530255143292</x:v>
      </x:c>
      <x:c r="H73" s="29" t="n">
        <x:f>IF(AND(ISNUMBER('Marseille'!$B$4),'Marseille'!$B$4&gt;=0,C73&gt;0),'Marseille'!$B$4/C73,"Not available")</x:f>
        <x:v>0.03250236235569088</x:v>
      </x:c>
      <x:c r="I73" s="29" t="n">
        <x:f>IF(AND(ISNUMBER('Marseille'!$B$4),'Marseille'!$B$4&gt;=0,G73&gt;0),'Marseille'!$B$4/G73,"Not available")</x:f>
        <x:v>0.16533031415480196</x:v>
      </x:c>
      <x:c r="J73" s="23" t="n">
        <x:v>0.013073109134463613</x:v>
      </x:c>
      <x:c r="K73" s="27" t="str">
        <x:v>https://www.insee.fr/fr/statistiques/8735162?sommaire=8735243</x:v>
      </x:c>
      <x:c r="L73" s="31" t="n">
        <x:v>49.36230244143859</x:v>
      </x:c>
      <x:c r="M73" s="31" t="n">
        <x:v>6.153800814806046</x:v>
      </x:c>
      <x:c r="N73" s="19" t="str">
        <x:v>national-1500m-150</x:v>
      </x:c>
      <x:c r="O73" s="19" t="str">
        <x:v>57672</x:v>
      </x:c>
    </x:row>
    <x:row r="74" ht="34" customHeight="1">
      <x:c r="A74" s="24" t="str">
        <x:v>Chambéry</x:v>
      </x:c>
      <x:c r="B74" s="20" t="n">
        <x:v>33930</x:v>
      </x:c>
      <x:c r="C74" s="20" t="n">
        <x:v>27528.299999999996</x:v>
      </x:c>
      <x:c r="D74" s="20" t="n">
        <x:v>13847.099999999999</x:v>
      </x:c>
      <x:c r="E74" s="20" t="n">
        <x:v>17412.8</x:v>
      </x:c>
      <x:c r="F74" s="20" t="n">
        <x:v>3374.865976369393</x:v>
      </x:c>
      <x:c r="G74" s="20" t="n">
        <x:v>4290.468780380841</x:v>
      </x:c>
      <x:c r="H74" s="28" t="n">
        <x:f>IF(AND(ISNUMBER('Marseille'!$B$4),'Marseille'!$B$4&gt;=0,C74&gt;0),'Marseille'!$B$4/C74,"Not available")</x:f>
        <x:v>0.02586429238274794</x:v>
      </x:c>
      <x:c r="I74" s="28" t="n">
        <x:f>IF(AND(ISNUMBER('Marseille'!$B$4),'Marseille'!$B$4&gt;=0,G74&gt;0),'Marseille'!$B$4/G74,"Not available")</x:f>
        <x:v>0.16594923222743965</x:v>
      </x:c>
      <x:c r="J74" s="22" t="n">
        <x:v>0.010993221338048925</x:v>
      </x:c>
      <x:c r="K74" s="26" t="str">
        <x:v>https://www.insee.fr/fr/statistiques/8735162?sommaire=8735243</x:v>
      </x:c>
      <x:c r="L74" s="30" t="n">
        <x:v>45.56565897363455</x:v>
      </x:c>
      <x:c r="M74" s="30" t="n">
        <x:v>5.926355442550601</x:v>
      </x:c>
      <x:c r="N74" s="11" t="str">
        <x:v>national-1500m-151</x:v>
      </x:c>
      <x:c r="O74" s="11" t="str">
        <x:v>73065</x:v>
      </x:c>
    </x:row>
    <x:row r="75" ht="34" customHeight="1">
      <x:c r="A75" s="25" t="str">
        <x:v>Saint-Julien-en-Genevois</x:v>
      </x:c>
      <x:c r="B75" s="21" t="n">
        <x:v>11668</x:v>
      </x:c>
      <x:c r="C75" s="21" t="n">
        <x:v>8906.599999999999</x:v>
      </x:c>
      <x:c r="D75" s="21" t="n">
        <x:v>5328.8</x:v>
      </x:c>
      <x:c r="E75" s="21" t="n">
        <x:v>6571.9</x:v>
      </x:c>
      <x:c r="F75" s="21" t="n">
        <x:v>3445.9343845341214</x:v>
      </x:c>
      <x:c r="G75" s="21" t="n">
        <x:v>4289.374878433027</x:v>
      </x:c>
      <x:c r="H75" s="29" t="n">
        <x:f>IF(AND(ISNUMBER('Marseille'!$B$4),'Marseille'!$B$4&gt;=0,C75&gt;0),'Marseille'!$B$4/C75,"Not available")</x:f>
        <x:v>0.07994071811914762</x:v>
      </x:c>
      <x:c r="I75" s="29" t="n">
        <x:f>IF(AND(ISNUMBER('Marseille'!$B$4),'Marseille'!$B$4&gt;=0,G75&gt;0),'Marseille'!$B$4/G75,"Not available")</x:f>
        <x:v>0.16599155358976322</x:v>
      </x:c>
      <x:c r="J75" s="23" t="n">
        <x:v>0.028025368529310937</x:v>
      </x:c>
      <x:c r="K75" s="27" t="str">
        <x:v>https://www.insee.fr/fr/statistiques/8735162?sommaire=8735243</x:v>
      </x:c>
      <x:c r="L75" s="31" t="n">
        <x:v>46.14171699535458</x:v>
      </x:c>
      <x:c r="M75" s="31" t="n">
        <x:v>6.08753656229158</x:v>
      </x:c>
      <x:c r="N75" s="19" t="str">
        <x:v>national-1500m-152</x:v>
      </x:c>
      <x:c r="O75" s="19" t="str">
        <x:v>74243</x:v>
      </x:c>
    </x:row>
    <x:row r="76" ht="34" customHeight="1">
      <x:c r="A76" s="24" t="str">
        <x:v>Chartres</x:v>
      </x:c>
      <x:c r="B76" s="20" t="n">
        <x:v>30976.5</x:v>
      </x:c>
      <x:c r="C76" s="20" t="n">
        <x:v>25531.1</x:v>
      </x:c>
      <x:c r="D76" s="20" t="n">
        <x:v>11971</x:v>
      </x:c>
      <x:c r="E76" s="20" t="n">
        <x:v>15756</x:v>
      </x:c>
      <x:c r="F76" s="20" t="n">
        <x:v>3198.6275993814797</x:v>
      </x:c>
      <x:c r="G76" s="20" t="n">
        <x:v>4274.557113539041</x:v>
      </x:c>
      <x:c r="H76" s="28" t="n">
        <x:f>IF(AND(ISNUMBER('Marseille'!$B$4),'Marseille'!$B$4&gt;=0,C76&gt;0),'Marseille'!$B$4/C76,"Not available")</x:f>
        <x:v>0.02788755674451943</x:v>
      </x:c>
      <x:c r="I76" s="28" t="n">
        <x:f>IF(AND(ISNUMBER('Marseille'!$B$4),'Marseille'!$B$4&gt;=0,G76&gt;0),'Marseille'!$B$4/G76,"Not available")</x:f>
        <x:v>0.16656696380189728</x:v>
      </x:c>
      <x:c r="J76" s="22" t="n">
        <x:v>0.005730150275208626</x:v>
      </x:c>
      <x:c r="K76" s="26" t="str">
        <x:v>https://www.insee.fr/fr/statistiques/8735162?sommaire=8735243</x:v>
      </x:c>
      <x:c r="L76" s="30" t="n">
        <x:v>48.44604225008597</x:v>
      </x:c>
      <x:c r="M76" s="30" t="n">
        <x:v>1.48082878223262</x:v>
      </x:c>
      <x:c r="N76" s="11" t="str">
        <x:v>national-1500m-154</x:v>
      </x:c>
      <x:c r="O76" s="11" t="str">
        <x:v>28085</x:v>
      </x:c>
    </x:row>
    <x:row r="77" ht="34" customHeight="1">
      <x:c r="A77" s="25" t="str">
        <x:v>Bischheim / Schiltigheim</x:v>
      </x:c>
      <x:c r="B77" s="21" t="n">
        <x:v>47264</x:v>
      </x:c>
      <x:c r="C77" s="21" t="n">
        <x:v>36881.1</x:v>
      </x:c>
      <x:c r="D77" s="21" t="n">
        <x:v>19660.2</x:v>
      </x:c>
      <x:c r="E77" s="21" t="n">
        <x:v>25328.1</x:v>
      </x:c>
      <x:c r="F77" s="21" t="n">
        <x:v>3263.1836002360237</x:v>
      </x:c>
      <x:c r="G77" s="21" t="n">
        <x:v>4226.442119386804</x:v>
      </x:c>
      <x:c r="H77" s="29" t="n">
        <x:f>IF(AND(ISNUMBER('Marseille'!$B$4),'Marseille'!$B$4&gt;=0,C77&gt;0),'Marseille'!$B$4/C77,"Not available")</x:f>
        <x:v>0.01930528102469829</x:v>
      </x:c>
      <x:c r="I77" s="29" t="n">
        <x:f>IF(AND(ISNUMBER('Marseille'!$B$4),'Marseille'!$B$4&gt;=0,G77&gt;0),'Marseille'!$B$4/G77,"Not available")</x:f>
        <x:v>0.16846320850675722</x:v>
      </x:c>
      <x:c r="J77" s="23" t="n">
        <x:v>0.004104603926878808</x:v>
      </x:c>
      <x:c r="K77" s="27" t="str">
        <x:v>https://www.insee.fr/fr/statistiques/8735162?sommaire=8735243</x:v>
      </x:c>
      <x:c r="L77" s="31" t="n">
        <x:v>48.611862205384355</x:v>
      </x:c>
      <x:c r="M77" s="31" t="n">
        <x:v>7.747888428773286</x:v>
      </x:c>
      <x:c r="N77" s="19" t="str">
        <x:v>national-1500m-156</x:v>
      </x:c>
      <x:c r="O77" s="19" t="str">
        <x:v>67043, 67447</x:v>
      </x:c>
    </x:row>
    <x:row r="78" ht="34" customHeight="1">
      <x:c r="A78" s="24" t="str">
        <x:v>Cessy / Gex</x:v>
      </x:c>
      <x:c r="B78" s="20" t="n">
        <x:v>11746.5</x:v>
      </x:c>
      <x:c r="C78" s="20" t="n">
        <x:v>8733.500000000004</x:v>
      </x:c>
      <x:c r="D78" s="20" t="n">
        <x:v>5542.2</x:v>
      </x:c>
      <x:c r="E78" s="20" t="n">
        <x:v>6786.000000000001</x:v>
      </x:c>
      <x:c r="F78" s="20" t="n">
        <x:v>3417.2373783458197</x:v>
      </x:c>
      <x:c r="G78" s="20" t="n">
        <x:v>4181.894977572394</x:v>
      </x:c>
      <x:c r="H78" s="28" t="n">
        <x:f>IF(AND(ISNUMBER('Marseille'!$B$4),'Marseille'!$B$4&gt;=0,C78&gt;0),'Marseille'!$B$4/C78,"Not available")</x:f>
        <x:v>0.08152516173355467</x:v>
      </x:c>
      <x:c r="I78" s="28" t="n">
        <x:f>IF(AND(ISNUMBER('Marseille'!$B$4),'Marseille'!$B$4&gt;=0,G78&gt;0),'Marseille'!$B$4/G78,"Not available")</x:f>
        <x:v>0.17025774291761833</x:v>
      </x:c>
      <x:c r="J78" s="22" t="n">
        <x:v>0.03596816072872771</x:v>
      </x:c>
      <x:c r="K78" s="26" t="str">
        <x:v>https://www.insee.fr/fr/statistiques/8735162?sommaire=8735243</x:v>
      </x:c>
      <x:c r="L78" s="30" t="n">
        <x:v>46.32847521706427</x:v>
      </x:c>
      <x:c r="M78" s="30" t="n">
        <x:v>6.066120277186435</x:v>
      </x:c>
      <x:c r="N78" s="11" t="str">
        <x:v>national-1500m-158</x:v>
      </x:c>
      <x:c r="O78" s="11" t="str">
        <x:v>01071, 01173</x:v>
      </x:c>
    </x:row>
    <x:row r="79" ht="34" customHeight="1">
      <x:c r="A79" s="25" t="str">
        <x:v>Limoges</x:v>
      </x:c>
      <x:c r="B79" s="21" t="n">
        <x:v>38648</x:v>
      </x:c>
      <x:c r="C79" s="21" t="n">
        <x:v>33594.899999999994</x:v>
      </x:c>
      <x:c r="D79" s="21" t="n">
        <x:v>15185.1</x:v>
      </x:c>
      <x:c r="E79" s="21" t="n">
        <x:v>19581.6</x:v>
      </x:c>
      <x:c r="F79" s="21" t="n">
        <x:v>3161.017693957198</x:v>
      </x:c>
      <x:c r="G79" s="21" t="n">
        <x:v>4129.566531941339</x:v>
      </x:c>
      <x:c r="H79" s="29" t="n">
        <x:f>IF(AND(ISNUMBER('Marseille'!$B$4),'Marseille'!$B$4&gt;=0,C79&gt;0),'Marseille'!$B$4/C79,"Not available")</x:f>
        <x:v>0.02119369309032026</x:v>
      </x:c>
      <x:c r="I79" s="29" t="n">
        <x:f>IF(AND(ISNUMBER('Marseille'!$B$4),'Marseille'!$B$4&gt;=0,G79&gt;0),'Marseille'!$B$4/G79,"Not available")</x:f>
        <x:v>0.17241519043047931</x:v>
      </x:c>
      <x:c r="J79" s="23" t="n">
        <x:v>0.0043598633823225</x:v>
      </x:c>
      <x:c r="K79" s="27" t="str">
        <x:v>https://www.insee.fr/fr/statistiques/8735162?sommaire=8735243</x:v>
      </x:c>
      <x:c r="L79" s="31" t="n">
        <x:v>45.83405676701519</x:v>
      </x:c>
      <x:c r="M79" s="31" t="n">
        <x:v>1.255758387260333</x:v>
      </x:c>
      <x:c r="N79" s="19" t="str">
        <x:v>national-1500m-160</x:v>
      </x:c>
      <x:c r="O79" s="19" t="str">
        <x:v>87085</x:v>
      </x:c>
    </x:row>
    <x:row r="80" ht="34" customHeight="1">
      <x:c r="A80" s="24" t="str">
        <x:v>Mouvaux</x:v>
      </x:c>
      <x:c r="B80" s="20" t="n">
        <x:v>33013</x:v>
      </x:c>
      <x:c r="C80" s="20" t="n">
        <x:v>24851</x:v>
      </x:c>
      <x:c r="D80" s="20" t="n">
        <x:v>13187.2</x:v>
      </x:c>
      <x:c r="E80" s="20" t="n">
        <x:v>16797.6</x:v>
      </x:c>
      <x:c r="F80" s="20" t="n">
        <x:v>3144.8694522546357</x:v>
      </x:c>
      <x:c r="G80" s="20" t="n">
        <x:v>4101.9167792037015</x:v>
      </x:c>
      <x:c r="H80" s="28" t="n">
        <x:f>IF(AND(ISNUMBER('Marseille'!$B$4),'Marseille'!$B$4&gt;=0,C80&gt;0),'Marseille'!$B$4/C80,"Not available")</x:f>
        <x:v>0.028650758520783873</x:v>
      </x:c>
      <x:c r="I80" s="28" t="n">
        <x:f>IF(AND(ISNUMBER('Marseille'!$B$4),'Marseille'!$B$4&gt;=0,G80&gt;0),'Marseille'!$B$4/G80,"Not available")</x:f>
        <x:v>0.1735773879201468</x:v>
      </x:c>
      <x:c r="J80" s="22" t="n">
        <x:v>0.008420925090116015</x:v>
      </x:c>
      <x:c r="K80" s="26" t="str">
        <x:v>https://www.insee.fr/fr/statistiques/8735162?sommaire=8735243</x:v>
      </x:c>
      <x:c r="L80" s="30" t="n">
        <x:v>50.704210331480326</x:v>
      </x:c>
      <x:c r="M80" s="30" t="n">
        <x:v>3.144454023465839</x:v>
      </x:c>
      <x:c r="N80" s="11" t="str">
        <x:v>national-1500m-162</x:v>
      </x:c>
      <x:c r="O80" s="11" t="str">
        <x:v>59421</x:v>
      </x:c>
    </x:row>
    <x:row r="81" ht="34" customHeight="1">
      <x:c r="A81" s="25" t="str">
        <x:v>near Dunkerque</x:v>
      </x:c>
      <x:c r="B81" s="21" t="n">
        <x:v>34372.5</x:v>
      </x:c>
      <x:c r="C81" s="21" t="n">
        <x:v>28355.799999999996</x:v>
      </x:c>
      <x:c r="D81" s="21" t="n">
        <x:v>12442.5</x:v>
      </x:c>
      <x:c r="E81" s="21" t="n">
        <x:v>17102.3</x:v>
      </x:c>
      <x:c r="F81" s="21" t="n">
        <x:v>2895.3064718432643</x:v>
      </x:c>
      <x:c r="G81" s="21" t="n">
        <x:v>4052.454607328116</x:v>
      </x:c>
      <x:c r="H81" s="29" t="n">
        <x:f>IF(AND(ISNUMBER('Marseille'!$B$4),'Marseille'!$B$4&gt;=0,C81&gt;0),'Marseille'!$B$4/C81,"Not available")</x:f>
        <x:v>0.025109501407119535</x:v>
      </x:c>
      <x:c r="I81" s="29" t="n">
        <x:f>IF(AND(ISNUMBER('Marseille'!$B$4),'Marseille'!$B$4&gt;=0,G81&gt;0),'Marseille'!$B$4/G81,"Not available")</x:f>
        <x:v>0.1756959840370524</x:v>
      </x:c>
      <x:c r="J81" s="23" t="n">
        <x:v>0.012611826314641065</x:v>
      </x:c>
      <x:c r="K81" s="27" t="str">
        <x:v>https://www.insee.fr/fr/statistiques/8735162?sommaire=8735243</x:v>
      </x:c>
      <x:c r="L81" s="31" t="n">
        <x:v>51.03832110918315</x:v>
      </x:c>
      <x:c r="M81" s="31" t="n">
        <x:v>2.3980626369421754</x:v>
      </x:c>
      <x:c r="N81" s="19" t="str">
        <x:v>national-1500m-163</x:v>
      </x:c>
      <x:c r="O81" s="19" t="str">
        <x:v>59183</x:v>
      </x:c>
    </x:row>
    <x:row r="82" ht="34" customHeight="1">
      <x:c r="A82" s="24" t="str">
        <x:v>near Lille</x:v>
      </x:c>
      <x:c r="B82" s="20" t="n">
        <x:v>50067</x:v>
      </x:c>
      <x:c r="C82" s="20" t="n">
        <x:v>38999</x:v>
      </x:c>
      <x:c r="D82" s="20" t="n">
        <x:v>23674.399999999998</x:v>
      </x:c>
      <x:c r="E82" s="20" t="n">
        <x:v>27995.1</x:v>
      </x:c>
      <x:c r="F82" s="20" t="n">
        <x:v>3472.7959798017837</x:v>
      </x:c>
      <x:c r="G82" s="20" t="n">
        <x:v>4043.246319634057</x:v>
      </x:c>
      <x:c r="H82" s="28" t="n">
        <x:f>IF(AND(ISNUMBER('Marseille'!$B$4),'Marseille'!$B$4&gt;=0,C82&gt;0),'Marseille'!$B$4/C82,"Not available")</x:f>
        <x:v>0.018256878381496963</x:v>
      </x:c>
      <x:c r="I82" s="28" t="n">
        <x:f>IF(AND(ISNUMBER('Marseille'!$B$4),'Marseille'!$B$4&gt;=0,G82&gt;0),'Marseille'!$B$4/G82,"Not available")</x:f>
        <x:v>0.17609612269787242</x:v>
      </x:c>
      <x:c r="J82" s="22" t="n">
        <x:v>0.00353526274791779</x:v>
      </x:c>
      <x:c r="K82" s="26" t="str">
        <x:v>https://www.insee.fr/fr/statistiques/8735162?sommaire=8735243</x:v>
      </x:c>
      <x:c r="L82" s="30" t="n">
        <x:v>50.616345158129526</x:v>
      </x:c>
      <x:c r="M82" s="30" t="n">
        <x:v>3.0636093539588205</x:v>
      </x:c>
      <x:c r="N82" s="11" t="str">
        <x:v>national-1500m-164</x:v>
      </x:c>
      <x:c r="O82" s="11" t="str">
        <x:v>59350</x:v>
      </x:c>
    </x:row>
    <x:row r="83" ht="34" customHeight="1">
      <x:c r="A83" s="25" t="str">
        <x:v>Huningue / Village-Neuf</x:v>
      </x:c>
      <x:c r="B83" s="21" t="n">
        <x:v>19198</x:v>
      </x:c>
      <x:c r="C83" s="21" t="n">
        <x:v>14967.7</x:v>
      </x:c>
      <x:c r="D83" s="21" t="n">
        <x:v>8085.3</x:v>
      </x:c>
      <x:c r="E83" s="21" t="n">
        <x:v>10338.6</x:v>
      </x:c>
      <x:c r="F83" s="21" t="n">
        <x:v>3108.0787067003457</x:v>
      </x:c>
      <x:c r="G83" s="21" t="n">
        <x:v>4021.3387735031456</x:v>
      </x:c>
      <x:c r="H83" s="29" t="n">
        <x:f>IF(AND(ISNUMBER('Marseille'!$B$4),'Marseille'!$B$4&gt;=0,C83&gt;0),'Marseille'!$B$4/C83,"Not available")</x:f>
        <x:v>0.04756909879273368</x:v>
      </x:c>
      <x:c r="I83" s="29" t="n">
        <x:f>IF(AND(ISNUMBER('Marseille'!$B$4),'Marseille'!$B$4&gt;=0,G83&gt;0),'Marseille'!$B$4/G83,"Not available")</x:f>
        <x:v>0.17705546339229433</x:v>
      </x:c>
      <x:c r="J83" s="23" t="n">
        <x:v>0.02419522866965309</x:v>
      </x:c>
      <x:c r="K83" s="27" t="str">
        <x:v>https://www.insee.fr/fr/statistiques/8735162?sommaire=8735243</x:v>
      </x:c>
      <x:c r="L83" s="31" t="n">
        <x:v>47.594480962512485</x:v>
      </x:c>
      <x:c r="M83" s="31" t="n">
        <x:v>7.569180355886088</x:v>
      </x:c>
      <x:c r="N83" s="19" t="str">
        <x:v>national-1500m-165</x:v>
      </x:c>
      <x:c r="O83" s="19" t="str">
        <x:v>68149, 68349</x:v>
      </x:c>
    </x:row>
  </x:sheetData>
  <x:pageMargins left="0.7" right="0.7" top="0.75" bottom="0.75" header="0.3" footer="0.3"/>
  <x:tableParts count="1">
    <x:tablePart xmlns:r="http://schemas.openxmlformats.org/officeDocument/2006/relationships" r:id="Rc0b67da505f443d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7" hidden="0" customWidth="1"/>
    <x:col min="9" max="9" width="18" hidden="0" customWidth="1"/>
    <x:col min="10" max="10" width="17" hidden="0" customWidth="1"/>
    <x:col min="11" max="11" width="41" hidden="0" customWidth="1"/>
    <x:col min="12" max="12" width="14" hidden="0" customWidth="1"/>
    <x:col min="13" max="13" width="14" hidden="0" customWidth="1"/>
    <x:col min="14" max="14" width="29" hidden="0" customWidth="1"/>
    <x:col min="15" max="15" width="29" hidden="0" customWidth="1"/>
  </x:cols>
  <x:sheetData>
    <x:row r="1" ht="30" customHeight="1">
      <x:c r="A1" s="3" t="str">
        <x:v>Île-de-France candidate circles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3" customHeight="1">
      <x:c r="A2" s="5" t="str">
        <x:v>1.5 km straight-line radius. Geographic context, with no Paris capture benchmark, Filosofi 2021.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 t="str">
        <x:v>Membership target</x:v>
      </x:c>
      <x:c r="B4" s="1" t="n">
        <x:f>'Marseille'!$B$4</x:f>
        <x:v>712</x:v>
      </x:c>
      <x:c r="C4" s="1" t="str">
        <x:v>Context only. National circles do not overlap within the same radius layer.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 t="str">
        <x:v>Base income model: €30,000 / year / UC threshold; lognormal σ 0.35. Fiscal data 2021.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48" customHeight="1">
      <x:c r="A7" s="16" t="str">
        <x:v>Centre</x:v>
      </x:c>
      <x:c r="B7" s="17" t="str">
        <x:v>Fiscal individuals</x:v>
      </x:c>
      <x:c r="C7" s="17" t="str">
        <x:v>Adults 18+</x:v>
      </x:c>
      <x:c r="D7" s="17" t="str">
        <x:v>Adults 25–54</x:v>
      </x:c>
      <x:c r="E7" s="17" t="str">
        <x:v>Adults 25–64</x:v>
      </x:c>
      <x:c r="F7" s="17" t="str">
        <x:v>Est. higher-income 25–54</x:v>
      </x:c>
      <x:c r="G7" s="17" t="str">
        <x:v>Est. higher-income 25–64</x:v>
      </x:c>
      <x:c r="H7" s="17" t="str">
        <x:v>Target / adults 18+</x:v>
      </x:c>
      <x:c r="I7" s="17" t="str">
        <x:v>Target / estimated 25–64</x:v>
      </x:c>
      <x:c r="J7" s="17" t="str">
        <x:v>Imputed population share</x:v>
      </x:c>
      <x:c r="K7" s="17" t="str">
        <x:v>Source URL</x:v>
      </x:c>
      <x:c r="L7" s="17" t="str">
        <x:v>Latitude</x:v>
      </x:c>
      <x:c r="M7" s="17" t="str">
        <x:v>Longitude</x:v>
      </x:c>
      <x:c r="N7" s="17" t="str">
        <x:v>Centre ID</x:v>
      </x:c>
      <x:c r="O7" s="18" t="str">
        <x:v>Nearest-cell commune codes</x:v>
      </x:c>
    </x:row>
    <x:row r="8" ht="34" customHeight="1">
      <x:c r="A8" s="24" t="str">
        <x:v>Paris 9e Arrondissement / Paris 18e Arrondissement</x:v>
      </x:c>
      <x:c r="B8" s="20" t="n">
        <x:v>228737.5</x:v>
      </x:c>
      <x:c r="C8" s="20" t="n">
        <x:v>191822.4</x:v>
      </x:c>
      <x:c r="D8" s="20" t="n">
        <x:v>116054.9</x:v>
      </x:c>
      <x:c r="E8" s="20" t="n">
        <x:v>141717.4</x:v>
      </x:c>
      <x:c r="F8" s="20" t="n">
        <x:v>76377.93183185018</x:v>
      </x:c>
      <x:c r="G8" s="20" t="n">
        <x:v>93117.05739094436</x:v>
      </x:c>
      <x:c r="H8" s="28" t="n">
        <x:f>IF(AND(ISNUMBER('Marseille'!$B$4),'Marseille'!$B$4&gt;=0,C8&gt;0),'Marseille'!$B$4/C8,"Not available")</x:f>
        <x:v>0.0037117667175470643</x:v>
      </x:c>
      <x:c r="I8" s="28" t="n">
        <x:f>IF(AND(ISNUMBER('Marseille'!$B$4),'Marseille'!$B$4&gt;=0,G8&gt;0),'Marseille'!$B$4/G8,"Not available")</x:f>
        <x:v>0.00764628973412171</x:v>
      </x:c>
      <x:c r="J8" s="22" t="n">
        <x:v>0.0002972840045904148</x:v>
      </x:c>
      <x:c r="K8" s="26" t="str">
        <x:v>https://www.insee.fr/fr/statistiques/8735162?sommaire=8735243</x:v>
      </x:c>
      <x:c r="L8" s="30" t="n">
        <x:v>48.88434070622311</x:v>
      </x:c>
      <x:c r="M8" s="30" t="n">
        <x:v>2.3332011804780466</x:v>
      </x:c>
      <x:c r="N8" s="11" t="str">
        <x:v>national-1500m-001</x:v>
      </x:c>
      <x:c r="O8" s="11" t="str">
        <x:v>75109, 75118</x:v>
      </x:c>
    </x:row>
    <x:row r="9" ht="34" customHeight="1">
      <x:c r="A9" s="25" t="str">
        <x:v>Paris 3e Arrondissement / Paris 11e Arrondissement</x:v>
      </x:c>
      <x:c r="B9" s="21" t="n">
        <x:v>224932.5</x:v>
      </x:c>
      <x:c r="C9" s="21" t="n">
        <x:v>191020</x:v>
      </x:c>
      <x:c r="D9" s="21" t="n">
        <x:v>113961</x:v>
      </x:c>
      <x:c r="E9" s="21" t="n">
        <x:v>140159.5</x:v>
      </x:c>
      <x:c r="F9" s="21" t="n">
        <x:v>67244.7608787029</x:v>
      </x:c>
      <x:c r="G9" s="21" t="n">
        <x:v>82363.58194199926</x:v>
      </x:c>
      <x:c r="H9" s="29" t="n">
        <x:f>IF(AND(ISNUMBER('Marseille'!$B$4),'Marseille'!$B$4&gt;=0,C9&gt;0),'Marseille'!$B$4/C9,"Not available")</x:f>
        <x:v>0.0037273583917914353</x:v>
      </x:c>
      <x:c r="I9" s="29" t="n">
        <x:f>IF(AND(ISNUMBER('Marseille'!$B$4),'Marseille'!$B$4&gt;=0,G9&gt;0),'Marseille'!$B$4/G9,"Not available")</x:f>
        <x:v>0.008644597323382476</x:v>
      </x:c>
      <x:c r="J9" s="23" t="n">
        <x:v>0</x:v>
      </x:c>
      <x:c r="K9" s="27" t="str">
        <x:v>https://www.insee.fr/fr/statistiques/8735162?sommaire=8735243</x:v>
      </x:c>
      <x:c r="L9" s="31" t="n">
        <x:v>48.86672639446645</x:v>
      </x:c>
      <x:c r="M9" s="31" t="n">
        <x:v>2.366099379786116</x:v>
      </x:c>
      <x:c r="N9" s="19" t="str">
        <x:v>national-1500m-002</x:v>
      </x:c>
      <x:c r="O9" s="19" t="str">
        <x:v>75103, 75111</x:v>
      </x:c>
    </x:row>
    <x:row r="10" ht="34" customHeight="1">
      <x:c r="A10" s="24" t="str">
        <x:v>Paris 15e Arrondissement</x:v>
      </x:c>
      <x:c r="B10" s="20" t="n">
        <x:v>204724</x:v>
      </x:c>
      <x:c r="C10" s="20" t="n">
        <x:v>171162.8</x:v>
      </x:c>
      <x:c r="D10" s="20" t="n">
        <x:v>90358.8</x:v>
      </x:c>
      <x:c r="E10" s="20" t="n">
        <x:v>113897.2</x:v>
      </x:c>
      <x:c r="F10" s="20" t="n">
        <x:v>62798.137830195774</x:v>
      </x:c>
      <x:c r="G10" s="20" t="n">
        <x:v>79114.15766798133</x:v>
      </x:c>
      <x:c r="H10" s="28" t="n">
        <x:f>IF(AND(ISNUMBER('Marseille'!$B$4),'Marseille'!$B$4&gt;=0,C10&gt;0),'Marseille'!$B$4/C10,"Not available")</x:f>
        <x:v>0.004159782382620523</x:v>
      </x:c>
      <x:c r="I10" s="28" t="n">
        <x:f>IF(AND(ISNUMBER('Marseille'!$B$4),'Marseille'!$B$4&gt;=0,G10&gt;0),'Marseille'!$B$4/G10,"Not available")</x:f>
        <x:v>0.008999653424713854</x:v>
      </x:c>
      <x:c r="J10" s="22" t="n">
        <x:v>0.0014971376096598347</x:v>
      </x:c>
      <x:c r="K10" s="26" t="str">
        <x:v>https://www.insee.fr/fr/statistiques/8735162?sommaire=8735243</x:v>
      </x:c>
      <x:c r="L10" s="30" t="n">
        <x:v>48.843986656242265</x:v>
      </x:c>
      <x:c r="M10" s="30" t="n">
        <x:v>2.298347126426303</x:v>
      </x:c>
      <x:c r="N10" s="11" t="str">
        <x:v>national-1500m-003</x:v>
      </x:c>
      <x:c r="O10" s="11" t="str">
        <x:v>75115</x:v>
      </x:c>
    </x:row>
    <x:row r="11" ht="34" customHeight="1">
      <x:c r="A11" s="25" t="str">
        <x:v>near Paris 17e Arrondissement / Levallois-Perret</x:v>
      </x:c>
      <x:c r="B11" s="21" t="n">
        <x:v>168843</x:v>
      </x:c>
      <x:c r="C11" s="21" t="n">
        <x:v>134354.8</x:v>
      </x:c>
      <x:c r="D11" s="21" t="n">
        <x:v>70196.7</x:v>
      </x:c>
      <x:c r="E11" s="21" t="n">
        <x:v>89833.6</x:v>
      </x:c>
      <x:c r="F11" s="21" t="n">
        <x:v>52683.181140379704</x:v>
      </x:c>
      <x:c r="G11" s="21" t="n">
        <x:v>67312.32397901514</x:v>
      </x:c>
      <x:c r="H11" s="29" t="n">
        <x:f>IF(AND(ISNUMBER('Marseille'!$B$4),'Marseille'!$B$4&gt;=0,C11&gt;0),'Marseille'!$B$4/C11,"Not available")</x:f>
        <x:v>0.0052994012867422675</x:v>
      </x:c>
      <x:c r="I11" s="29" t="n">
        <x:f>IF(AND(ISNUMBER('Marseille'!$B$4),'Marseille'!$B$4&gt;=0,G11&gt;0),'Marseille'!$B$4/G11,"Not available")</x:f>
        <x:v>0.010577557836540729</x:v>
      </x:c>
      <x:c r="J11" s="23" t="n">
        <x:v>0.0006337248212836778</x:v>
      </x:c>
      <x:c r="K11" s="27" t="str">
        <x:v>https://www.insee.fr/fr/statistiques/8735162?sommaire=8735243</x:v>
      </x:c>
      <x:c r="L11" s="31" t="n">
        <x:v>48.886703791361285</x:v>
      </x:c>
      <x:c r="M11" s="31" t="n">
        <x:v>2.288939263952076</x:v>
      </x:c>
      <x:c r="N11" s="19" t="str">
        <x:v>national-1500m-004</x:v>
      </x:c>
      <x:c r="O11" s="19" t="str">
        <x:v>75117, 92044</x:v>
      </x:c>
    </x:row>
    <x:row r="12" ht="34" customHeight="1">
      <x:c r="A12" s="24" t="str">
        <x:v>Paris 12e Arrondissement</x:v>
      </x:c>
      <x:c r="B12" s="20" t="n">
        <x:v>194402.5</x:v>
      </x:c>
      <x:c r="C12" s="20" t="n">
        <x:v>161867.8</x:v>
      </x:c>
      <x:c r="D12" s="20" t="n">
        <x:v>90283.4</x:v>
      </x:c>
      <x:c r="E12" s="20" t="n">
        <x:v>113327.6</x:v>
      </x:c>
      <x:c r="F12" s="20" t="n">
        <x:v>49786.3238609365</x:v>
      </x:c>
      <x:c r="G12" s="20" t="n">
        <x:v>62179.46583929713</x:v>
      </x:c>
      <x:c r="H12" s="28" t="n">
        <x:f>IF(AND(ISNUMBER('Marseille'!$B$4),'Marseille'!$B$4&gt;=0,C12&gt;0),'Marseille'!$B$4/C12,"Not available")</x:f>
        <x:v>0.004398651245028351</x:v>
      </x:c>
      <x:c r="I12" s="28" t="n">
        <x:f>IF(AND(ISNUMBER('Marseille'!$B$4),'Marseille'!$B$4&gt;=0,G12&gt;0),'Marseille'!$B$4/G12,"Not available")</x:f>
        <x:v>0.011450725579408553</x:v>
      </x:c>
      <x:c r="J12" s="22" t="n">
        <x:v>0.0005143966769974666</x:v>
      </x:c>
      <x:c r="K12" s="26" t="str">
        <x:v>https://www.insee.fr/fr/statistiques/8735162?sommaire=8735243</x:v>
      </x:c>
      <x:c r="L12" s="30" t="n">
        <x:v>48.84496959843815</x:v>
      </x:c>
      <x:c r="M12" s="30" t="n">
        <x:v>2.391386749339465</x:v>
      </x:c>
      <x:c r="N12" s="11" t="str">
        <x:v>national-1500m-005</x:v>
      </x:c>
      <x:c r="O12" s="11" t="str">
        <x:v>75112</x:v>
      </x:c>
    </x:row>
    <x:row r="13" ht="34" customHeight="1">
      <x:c r="A13" s="25" t="str">
        <x:v>Paris 14e Arrondissement</x:v>
      </x:c>
      <x:c r="B13" s="21" t="n">
        <x:v>161957.5</x:v>
      </x:c>
      <x:c r="C13" s="21" t="n">
        <x:v>136743.8</x:v>
      </x:c>
      <x:c r="D13" s="21" t="n">
        <x:v>69349.6</x:v>
      </x:c>
      <x:c r="E13" s="21" t="n">
        <x:v>88983.7</x:v>
      </x:c>
      <x:c r="F13" s="21" t="n">
        <x:v>46246.277722933046</x:v>
      </x:c>
      <x:c r="G13" s="21" t="n">
        <x:v>59257.024132893</x:v>
      </x:c>
      <x:c r="H13" s="29" t="n">
        <x:f>IF(AND(ISNUMBER('Marseille'!$B$4),'Marseille'!$B$4&gt;=0,C13&gt;0),'Marseille'!$B$4/C13,"Not available")</x:f>
        <x:v>0.005206817420607004</x:v>
      </x:c>
      <x:c r="I13" s="29" t="n">
        <x:f>IF(AND(ISNUMBER('Marseille'!$B$4),'Marseille'!$B$4&gt;=0,G13&gt;0),'Marseille'!$B$4/G13,"Not available")</x:f>
        <x:v>0.012015453195949065</x:v>
      </x:c>
      <x:c r="J13" s="23" t="n">
        <x:v>0.0006544926909837457</x:v>
      </x:c>
      <x:c r="K13" s="27" t="str">
        <x:v>https://www.insee.fr/fr/statistiques/8735162?sommaire=8735243</x:v>
      </x:c>
      <x:c r="L13" s="31" t="n">
        <x:v>48.83409432640622</x:v>
      </x:c>
      <x:c r="M13" s="31" t="n">
        <x:v>2.338255037926906</x:v>
      </x:c>
      <x:c r="N13" s="19" t="str">
        <x:v>national-1500m-006</x:v>
      </x:c>
      <x:c r="O13" s="19" t="str">
        <x:v>75114</x:v>
      </x:c>
    </x:row>
    <x:row r="14" ht="34" customHeight="1">
      <x:c r="A14" s="24" t="str">
        <x:v>Boulogne-Billancourt</x:v>
      </x:c>
      <x:c r="B14" s="20" t="n">
        <x:v>137159</x:v>
      </x:c>
      <x:c r="C14" s="20" t="n">
        <x:v>110353</x:v>
      </x:c>
      <x:c r="D14" s="20" t="n">
        <x:v>59981.600000000006</x:v>
      </x:c>
      <x:c r="E14" s="20" t="n">
        <x:v>75569.79999999999</x:v>
      </x:c>
      <x:c r="F14" s="20" t="n">
        <x:v>40669.73948137554</x:v>
      </x:c>
      <x:c r="G14" s="20" t="n">
        <x:v>51168.26559940039</x:v>
      </x:c>
      <x:c r="H14" s="28" t="n">
        <x:f>IF(AND(ISNUMBER('Marseille'!$B$4),'Marseille'!$B$4&gt;=0,C14&gt;0),'Marseille'!$B$4/C14,"Not available")</x:f>
        <x:v>0.00645202214710973</x:v>
      </x:c>
      <x:c r="I14" s="28" t="n">
        <x:f>IF(AND(ISNUMBER('Marseille'!$B$4),'Marseille'!$B$4&gt;=0,G14&gt;0),'Marseille'!$B$4/G14,"Not available")</x:f>
        <x:v>0.013914874613384268</x:v>
      </x:c>
      <x:c r="J14" s="22" t="n">
        <x:v>0.0018336383321546526</x:v>
      </x:c>
      <x:c r="K14" s="26" t="str">
        <x:v>https://www.insee.fr/fr/statistiques/8735162?sommaire=8735243</x:v>
      </x:c>
      <x:c r="L14" s="30" t="n">
        <x:v>48.83504386853917</x:v>
      </x:c>
      <x:c r="M14" s="30" t="n">
        <x:v>2.247666481584921</x:v>
      </x:c>
      <x:c r="N14" s="11" t="str">
        <x:v>national-1500m-007</x:v>
      </x:c>
      <x:c r="O14" s="11" t="str">
        <x:v>92012</x:v>
      </x:c>
    </x:row>
    <x:row r="15" ht="34" customHeight="1">
      <x:c r="A15" s="25" t="str">
        <x:v>Bois-Colombes</x:v>
      </x:c>
      <x:c r="B15" s="21" t="n">
        <x:v>121649</x:v>
      </x:c>
      <x:c r="C15" s="21" t="n">
        <x:v>94910</x:v>
      </x:c>
      <x:c r="D15" s="21" t="n">
        <x:v>56128</x:v>
      </x:c>
      <x:c r="E15" s="21" t="n">
        <x:v>69288</x:v>
      </x:c>
      <x:c r="F15" s="21" t="n">
        <x:v>36671.731233859406</x:v>
      </x:c>
      <x:c r="G15" s="21" t="n">
        <x:v>45339.31610431322</x:v>
      </x:c>
      <x:c r="H15" s="29" t="n">
        <x:f>IF(AND(ISNUMBER('Marseille'!$B$4),'Marseille'!$B$4&gt;=0,C15&gt;0),'Marseille'!$B$4/C15,"Not available")</x:f>
        <x:v>0.007501843852070382</x:v>
      </x:c>
      <x:c r="I15" s="29" t="n">
        <x:f>IF(AND(ISNUMBER('Marseille'!$B$4),'Marseille'!$B$4&gt;=0,G15&gt;0),'Marseille'!$B$4/G15,"Not available")</x:f>
        <x:v>0.015703809875779445</x:v>
      </x:c>
      <x:c r="J15" s="23" t="n">
        <x:v>0</x:v>
      </x:c>
      <x:c r="K15" s="27" t="str">
        <x:v>https://www.insee.fr/fr/statistiques/8735162?sommaire=8735243</x:v>
      </x:c>
      <x:c r="L15" s="31" t="n">
        <x:v>48.91238855081178</x:v>
      </x:c>
      <x:c r="M15" s="31" t="n">
        <x:v>2.2684535832582355</x:v>
      </x:c>
      <x:c r="N15" s="19" t="str">
        <x:v>national-1500m-008</x:v>
      </x:c>
      <x:c r="O15" s="19" t="str">
        <x:v>92009</x:v>
      </x:c>
    </x:row>
    <x:row r="16" ht="34" customHeight="1">
      <x:c r="A16" s="24" t="str">
        <x:v>Courbevoie / Puteaux</x:v>
      </x:c>
      <x:c r="B16" s="20" t="n">
        <x:v>116468.5</x:v>
      </x:c>
      <x:c r="C16" s="20" t="n">
        <x:v>92081</x:v>
      </x:c>
      <x:c r="D16" s="20" t="n">
        <x:v>52413.3</x:v>
      </x:c>
      <x:c r="E16" s="20" t="n">
        <x:v>65819.3</x:v>
      </x:c>
      <x:c r="F16" s="20" t="n">
        <x:v>29891.735899936783</x:v>
      </x:c>
      <x:c r="G16" s="20" t="n">
        <x:v>37302.2525477378</x:v>
      </x:c>
      <x:c r="H16" s="28" t="n">
        <x:f>IF(AND(ISNUMBER('Marseille'!$B$4),'Marseille'!$B$4&gt;=0,C16&gt;0),'Marseille'!$B$4/C16,"Not available")</x:f>
        <x:v>0.0077323226289896935</x:v>
      </x:c>
      <x:c r="I16" s="28" t="n">
        <x:f>IF(AND(ISNUMBER('Marseille'!$B$4),'Marseille'!$B$4&gt;=0,G16&gt;0),'Marseille'!$B$4/G16,"Not available")</x:f>
        <x:v>0.01908731916628395</x:v>
      </x:c>
      <x:c r="J16" s="22" t="n">
        <x:v>0.004696548852264775</x:v>
      </x:c>
      <x:c r="K16" s="26" t="str">
        <x:v>https://www.insee.fr/fr/statistiques/8735162?sommaire=8735243</x:v>
      </x:c>
      <x:c r="L16" s="30" t="n">
        <x:v>48.88904922909015</x:v>
      </x:c>
      <x:c r="M16" s="30" t="n">
        <x:v>2.2446726645286956</x:v>
      </x:c>
      <x:c r="N16" s="11" t="str">
        <x:v>national-1500m-009</x:v>
      </x:c>
      <x:c r="O16" s="11" t="str">
        <x:v>92026, 92062</x:v>
      </x:c>
    </x:row>
    <x:row r="17" ht="34" customHeight="1">
      <x:c r="A17" s="25" t="str">
        <x:v>Paris 16e Arrondissement</x:v>
      </x:c>
      <x:c r="B17" s="21" t="n">
        <x:v>83504.5</x:v>
      </x:c>
      <x:c r="C17" s="21" t="n">
        <x:v>67565.70000000001</x:v>
      </x:c>
      <x:c r="D17" s="21" t="n">
        <x:v>31045.600000000002</x:v>
      </x:c>
      <x:c r="E17" s="21" t="n">
        <x:v>41245.3</x:v>
      </x:c>
      <x:c r="F17" s="21" t="n">
        <x:v>27814.536678876484</x:v>
      </x:c>
      <x:c r="G17" s="21" t="n">
        <x:v>36992.858805257805</x:v>
      </x:c>
      <x:c r="H17" s="29" t="n">
        <x:f>IF(AND(ISNUMBER('Marseille'!$B$4),'Marseille'!$B$4&gt;=0,C17&gt;0),'Marseille'!$B$4/C17,"Not available")</x:f>
        <x:v>0.010537891267314626</x:v>
      </x:c>
      <x:c r="I17" s="29" t="n">
        <x:f>IF(AND(ISNUMBER('Marseille'!$B$4),'Marseille'!$B$4&gt;=0,G17&gt;0),'Marseille'!$B$4/G17,"Not available")</x:f>
        <x:v>0.019246958007441244</x:v>
      </x:c>
      <x:c r="J17" s="23" t="n">
        <x:v>0.0041375015717715815</x:v>
      </x:c>
      <x:c r="K17" s="27" t="str">
        <x:v>https://www.insee.fr/fr/statistiques/8735162?sommaire=8735243</x:v>
      </x:c>
      <x:c r="L17" s="31" t="n">
        <x:v>48.86158099987122</x:v>
      </x:c>
      <x:c r="M17" s="31" t="n">
        <x:v>2.265440096738101</x:v>
      </x:c>
      <x:c r="N17" s="19" t="str">
        <x:v>national-1500m-010</x:v>
      </x:c>
      <x:c r="O17" s="19" t="str">
        <x:v>75116</x:v>
      </x:c>
    </x:row>
    <x:row r="18" ht="34" customHeight="1">
      <x:c r="A18" s="24" t="str">
        <x:v>Paris 19e Arrondissement / Paris 20e Arrondissement</x:v>
      </x:c>
      <x:c r="B18" s="20" t="n">
        <x:v>184416</x:v>
      </x:c>
      <x:c r="C18" s="20" t="n">
        <x:v>147217.1</x:v>
      </x:c>
      <x:c r="D18" s="20" t="n">
        <x:v>81902.6</x:v>
      </x:c>
      <x:c r="E18" s="20" t="n">
        <x:v>104592.5</x:v>
      </x:c>
      <x:c r="F18" s="20" t="n">
        <x:v>27136.96704207063</x:v>
      </x:c>
      <x:c r="G18" s="20" t="n">
        <x:v>34251.53669428307</x:v>
      </x:c>
      <x:c r="H18" s="28" t="n">
        <x:f>IF(AND(ISNUMBER('Marseille'!$B$4),'Marseille'!$B$4&gt;=0,C18&gt;0),'Marseille'!$B$4/C18,"Not available")</x:f>
        <x:v>0.00483639468512829</x:v>
      </x:c>
      <x:c r="I18" s="28" t="n">
        <x:f>IF(AND(ISNUMBER('Marseille'!$B$4),'Marseille'!$B$4&gt;=0,G18&gt;0),'Marseille'!$B$4/G18,"Not available")</x:f>
        <x:v>0.020787388500406755</x:v>
      </x:c>
      <x:c r="J18" s="22" t="n">
        <x:v>0.002017178552837064</x:v>
      </x:c>
      <x:c r="K18" s="26" t="str">
        <x:v>https://www.insee.fr/fr/statistiques/8735162?sommaire=8735243</x:v>
      </x:c>
      <x:c r="L18" s="30" t="n">
        <x:v>48.8766635088413</x:v>
      </x:c>
      <x:c r="M18" s="30" t="n">
        <x:v>2.4057011692112766</x:v>
      </x:c>
      <x:c r="N18" s="11" t="str">
        <x:v>national-1500m-011</x:v>
      </x:c>
      <x:c r="O18" s="11" t="str">
        <x:v>75119, 75120</x:v>
      </x:c>
    </x:row>
    <x:row r="19" ht="34" customHeight="1">
      <x:c r="A19" s="25" t="str">
        <x:v>Vanves</x:v>
      </x:c>
      <x:c r="B19" s="21" t="n">
        <x:v>99264</x:v>
      </x:c>
      <x:c r="C19" s="21" t="n">
        <x:v>78952.1</x:v>
      </x:c>
      <x:c r="D19" s="21" t="n">
        <x:v>43786</x:v>
      </x:c>
      <x:c r="E19" s="21" t="n">
        <x:v>55303.1</x:v>
      </x:c>
      <x:c r="F19" s="21" t="n">
        <x:v>25327.056332943685</x:v>
      </x:c>
      <x:c r="G19" s="21" t="n">
        <x:v>31857.37445002586</x:v>
      </x:c>
      <x:c r="H19" s="29" t="n">
        <x:f>IF(AND(ISNUMBER('Marseille'!$B$4),'Marseille'!$B$4&gt;=0,C19&gt;0),'Marseille'!$B$4/C19,"Not available")</x:f>
        <x:v>0.009018126180304259</x:v>
      </x:c>
      <x:c r="I19" s="29" t="n">
        <x:f>IF(AND(ISNUMBER('Marseille'!$B$4),'Marseille'!$B$4&gt;=0,G19&gt;0),'Marseille'!$B$4/G19,"Not available")</x:f>
        <x:v>0.022349613309059813</x:v>
      </x:c>
      <x:c r="J19" s="23" t="n">
        <x:v>0.0008915618955512572</x:v>
      </x:c>
      <x:c r="K19" s="27" t="str">
        <x:v>https://www.insee.fr/fr/statistiques/8735162?sommaire=8735243</x:v>
      </x:c>
      <x:c r="L19" s="31" t="n">
        <x:v>48.81745445411253</x:v>
      </x:c>
      <x:c r="M19" s="31" t="n">
        <x:v>2.2805615920526963</x:v>
      </x:c>
      <x:c r="N19" s="19" t="str">
        <x:v>national-1500m-012</x:v>
      </x:c>
      <x:c r="O19" s="19" t="str">
        <x:v>92075</x:v>
      </x:c>
    </x:row>
    <x:row r="20" ht="34" customHeight="1">
      <x:c r="A20" s="24" t="str">
        <x:v>Vincennes</x:v>
      </x:c>
      <x:c r="B20" s="20" t="n">
        <x:v>108935</x:v>
      </x:c>
      <x:c r="C20" s="20" t="n">
        <x:v>85305.4</x:v>
      </x:c>
      <x:c r="D20" s="20" t="n">
        <x:v>50271.7</x:v>
      </x:c>
      <x:c r="E20" s="20" t="n">
        <x:v>62456.9</x:v>
      </x:c>
      <x:c r="F20" s="20" t="n">
        <x:v>21627.4311483064</x:v>
      </x:c>
      <x:c r="G20" s="20" t="n">
        <x:v>26887.72187701521</x:v>
      </x:c>
      <x:c r="H20" s="28" t="n">
        <x:f>IF(AND(ISNUMBER('Marseille'!$B$4),'Marseille'!$B$4&gt;=0,C20&gt;0),'Marseille'!$B$4/C20,"Not available")</x:f>
        <x:v>0.008346482168772434</x:v>
      </x:c>
      <x:c r="I20" s="28" t="n">
        <x:f>IF(AND(ISNUMBER('Marseille'!$B$4),'Marseille'!$B$4&gt;=0,G20&gt;0),'Marseille'!$B$4/G20,"Not available")</x:f>
        <x:v>0.026480488129738074</x:v>
      </x:c>
      <x:c r="J20" s="22" t="n">
        <x:v>0.0012989397347041814</x:v>
      </x:c>
      <x:c r="K20" s="26" t="str">
        <x:v>https://www.insee.fr/fr/statistiques/8735162?sommaire=8735243</x:v>
      </x:c>
      <x:c r="L20" s="30" t="n">
        <x:v>48.85169041152331</x:v>
      </x:c>
      <x:c r="M20" s="30" t="n">
        <x:v>2.4369494729265075</x:v>
      </x:c>
      <x:c r="N20" s="11" t="str">
        <x:v>national-1500m-014</x:v>
      </x:c>
      <x:c r="O20" s="11" t="str">
        <x:v>94080</x:v>
      </x:c>
    </x:row>
    <x:row r="21" ht="34" customHeight="1">
      <x:c r="A21" s="25" t="str">
        <x:v>near Rueil-Malmaison / Suresnes</x:v>
      </x:c>
      <x:c r="B21" s="21" t="n">
        <x:v>74095</x:v>
      </x:c>
      <x:c r="C21" s="21" t="n">
        <x:v>57092.3</x:v>
      </x:c>
      <x:c r="D21" s="21" t="n">
        <x:v>31755.7</x:v>
      </x:c>
      <x:c r="E21" s="21" t="n">
        <x:v>40482.3</x:v>
      </x:c>
      <x:c r="F21" s="21" t="n">
        <x:v>17843.45977965478</x:v>
      </x:c>
      <x:c r="G21" s="21" t="n">
        <x:v>22636.690436954254</x:v>
      </x:c>
      <x:c r="H21" s="29" t="n">
        <x:f>IF(AND(ISNUMBER('Marseille'!$B$4),'Marseille'!$B$4&gt;=0,C21&gt;0),'Marseille'!$B$4/C21,"Not available")</x:f>
        <x:v>0.012471033747107754</x:v>
      </x:c>
      <x:c r="I21" s="29" t="n">
        <x:f>IF(AND(ISNUMBER('Marseille'!$B$4),'Marseille'!$B$4&gt;=0,G21&gt;0),'Marseille'!$B$4/G21,"Not available")</x:f>
        <x:v>0.03145336116969045</x:v>
      </x:c>
      <x:c r="J21" s="23" t="n">
        <x:v>0.006322963762737027</x:v>
      </x:c>
      <x:c r="K21" s="27" t="str">
        <x:v>https://www.insee.fr/fr/statistiques/8735162?sommaire=8735243</x:v>
      </x:c>
      <x:c r="L21" s="31" t="n">
        <x:v>48.872285376506554</x:v>
      </x:c>
      <x:c r="M21" s="31" t="n">
        <x:v>2.2116471248165452</x:v>
      </x:c>
      <x:c r="N21" s="19" t="str">
        <x:v>national-1500m-015</x:v>
      </x:c>
      <x:c r="O21" s="19" t="str">
        <x:v>92063, 92073</x:v>
      </x:c>
    </x:row>
    <x:row r="22" ht="34" customHeight="1">
      <x:c r="A22" s="24" t="str">
        <x:v>near Arcueil</x:v>
      </x:c>
      <x:c r="B22" s="20" t="n">
        <x:v>88380</x:v>
      </x:c>
      <x:c r="C22" s="20" t="n">
        <x:v>69597.3</x:v>
      </x:c>
      <x:c r="D22" s="20" t="n">
        <x:v>39758.3</x:v>
      </x:c>
      <x:c r="E22" s="20" t="n">
        <x:v>49915.9</x:v>
      </x:c>
      <x:c r="F22" s="20" t="n">
        <x:v>16666.448927807814</x:v>
      </x:c>
      <x:c r="G22" s="20" t="n">
        <x:v>20659.54353001361</x:v>
      </x:c>
      <x:c r="H22" s="28" t="n">
        <x:f>IF(AND(ISNUMBER('Marseille'!$B$4),'Marseille'!$B$4&gt;=0,C22&gt;0),'Marseille'!$B$4/C22,"Not available")</x:f>
        <x:v>0.010230281921856163</x:v>
      </x:c>
      <x:c r="I22" s="28" t="n">
        <x:f>IF(AND(ISNUMBER('Marseille'!$B$4),'Marseille'!$B$4&gt;=0,G22&gt;0),'Marseille'!$B$4/G22,"Not available")</x:f>
        <x:v>0.03446349136250887</x:v>
      </x:c>
      <x:c r="J22" s="22" t="n">
        <x:v>0.0024722787961077167</x:v>
      </x:c>
      <x:c r="K22" s="26" t="str">
        <x:v>https://www.insee.fr/fr/statistiques/8735162?sommaire=8735243</x:v>
      </x:c>
      <x:c r="L22" s="30" t="n">
        <x:v>48.80935602155616</x:v>
      </x:c>
      <x:c r="M22" s="30" t="n">
        <x:v>2.3201739647267354</x:v>
      </x:c>
      <x:c r="N22" s="11" t="str">
        <x:v>national-1500m-016</x:v>
      </x:c>
      <x:c r="O22" s="11" t="str">
        <x:v>94003</x:v>
      </x:c>
    </x:row>
    <x:row r="23" ht="34" customHeight="1">
      <x:c r="A23" s="25" t="str">
        <x:v>Versailles</x:v>
      </x:c>
      <x:c r="B23" s="21" t="n">
        <x:v>65782</x:v>
      </x:c>
      <x:c r="C23" s="21" t="n">
        <x:v>51402.2</x:v>
      </x:c>
      <x:c r="D23" s="21" t="n">
        <x:v>25074.8</x:v>
      </x:c>
      <x:c r="E23" s="21" t="n">
        <x:v>32670.2</x:v>
      </x:c>
      <x:c r="F23" s="21" t="n">
        <x:v>15731.317973011406</x:v>
      </x:c>
      <x:c r="G23" s="21" t="n">
        <x:v>20560.212183275493</x:v>
      </x:c>
      <x:c r="H23" s="29" t="n">
        <x:f>IF(AND(ISNUMBER('Marseille'!$B$4),'Marseille'!$B$4&gt;=0,C23&gt;0),'Marseille'!$B$4/C23,"Not available")</x:f>
        <x:v>0.013851547210041594</x:v>
      </x:c>
      <x:c r="I23" s="29" t="n">
        <x:f>IF(AND(ISNUMBER('Marseille'!$B$4),'Marseille'!$B$4&gt;=0,G23&gt;0),'Marseille'!$B$4/G23,"Not available")</x:f>
        <x:v>0.03462999280616226</x:v>
      </x:c>
      <x:c r="J23" s="23" t="n">
        <x:v>0.006103493356845338</x:v>
      </x:c>
      <x:c r="K23" s="27" t="str">
        <x:v>https://www.insee.fr/fr/statistiques/8735162?sommaire=8735243</x:v>
      </x:c>
      <x:c r="L23" s="31" t="n">
        <x:v>48.80579111666132</x:v>
      </x:c>
      <x:c r="M23" s="31" t="n">
        <x:v>2.1399325264703517</x:v>
      </x:c>
      <x:c r="N23" s="19" t="str">
        <x:v>national-1500m-017</x:v>
      </x:c>
      <x:c r="O23" s="19" t="str">
        <x:v>78646</x:v>
      </x:c>
    </x:row>
    <x:row r="24" ht="34" customHeight="1">
      <x:c r="A24" s="24" t="str">
        <x:v>Paris 19e Arrondissement</x:v>
      </x:c>
      <x:c r="B24" s="20" t="n">
        <x:v>135102.5</x:v>
      </x:c>
      <x:c r="C24" s="20" t="n">
        <x:v>106655.4</x:v>
      </x:c>
      <x:c r="D24" s="20" t="n">
        <x:v>59948</x:v>
      </x:c>
      <x:c r="E24" s="20" t="n">
        <x:v>76734.6</x:v>
      </x:c>
      <x:c r="F24" s="20" t="n">
        <x:v>15774.950669113476</x:v>
      </x:c>
      <x:c r="G24" s="20" t="n">
        <x:v>19859.828458972755</x:v>
      </x:c>
      <x:c r="H24" s="28" t="n">
        <x:f>IF(AND(ISNUMBER('Marseille'!$B$4),'Marseille'!$B$4&gt;=0,C24&gt;0),'Marseille'!$B$4/C24,"Not available")</x:f>
        <x:v>0.0066757051213534434</x:v>
      </x:c>
      <x:c r="I24" s="28" t="n">
        <x:f>IF(AND(ISNUMBER('Marseille'!$B$4),'Marseille'!$B$4&gt;=0,G24&gt;0),'Marseille'!$B$4/G24,"Not available")</x:f>
        <x:v>0.035851266362691835</x:v>
      </x:c>
      <x:c r="J24" s="22" t="n">
        <x:v>0.006691215928646768</x:v>
      </x:c>
      <x:c r="K24" s="26" t="str">
        <x:v>https://www.insee.fr/fr/statistiques/8735162?sommaire=8735243</x:v>
      </x:c>
      <x:c r="L24" s="30" t="n">
        <x:v>48.89428953631304</x:v>
      </x:c>
      <x:c r="M24" s="30" t="n">
        <x:v>2.3728104716017038</x:v>
      </x:c>
      <x:c r="N24" s="11" t="str">
        <x:v>national-1500m-018</x:v>
      </x:c>
      <x:c r="O24" s="11" t="str">
        <x:v>75119</x:v>
      </x:c>
    </x:row>
    <x:row r="25" ht="34" customHeight="1">
      <x:c r="A25" s="25" t="str">
        <x:v>Fontenay-aux-Roses</x:v>
      </x:c>
      <x:c r="B25" s="21" t="n">
        <x:v>69136.5</x:v>
      </x:c>
      <x:c r="C25" s="21" t="n">
        <x:v>53627.8</x:v>
      </x:c>
      <x:c r="D25" s="21" t="n">
        <x:v>28792</x:v>
      </x:c>
      <x:c r="E25" s="21" t="n">
        <x:v>37290.399999999994</x:v>
      </x:c>
      <x:c r="F25" s="21" t="n">
        <x:v>15146.22438220298</x:v>
      </x:c>
      <x:c r="G25" s="21" t="n">
        <x:v>19733.506238201786</x:v>
      </x:c>
      <x:c r="H25" s="29" t="n">
        <x:f>IF(AND(ISNUMBER('Marseille'!$B$4),'Marseille'!$B$4&gt;=0,C25&gt;0),'Marseille'!$B$4/C25,"Not available")</x:f>
        <x:v>0.013276696041978227</x:v>
      </x:c>
      <x:c r="I25" s="29" t="n">
        <x:f>IF(AND(ISNUMBER('Marseille'!$B$4),'Marseille'!$B$4&gt;=0,G25&gt;0),'Marseille'!$B$4/G25,"Not available")</x:f>
        <x:v>0.03608076493885564</x:v>
      </x:c>
      <x:c r="J25" s="23" t="n">
        <x:v>0.0029217562358522632</x:v>
      </x:c>
      <x:c r="K25" s="27" t="str">
        <x:v>https://www.insee.fr/fr/statistiques/8735162?sommaire=8735243</x:v>
      </x:c>
      <x:c r="L25" s="31" t="n">
        <x:v>48.790450404020035</x:v>
      </x:c>
      <x:c r="M25" s="31" t="n">
        <x:v>2.2820350446999935</x:v>
      </x:c>
      <x:c r="N25" s="19" t="str">
        <x:v>national-1500m-019</x:v>
      </x:c>
      <x:c r="O25" s="19" t="str">
        <x:v>92032</x:v>
      </x:c>
    </x:row>
    <x:row r="26" ht="34" customHeight="1">
      <x:c r="A26" s="24" t="str">
        <x:v>Paris 13e Arrondissement / Ivry-sur-Seine</x:v>
      </x:c>
      <x:c r="B26" s="20" t="n">
        <x:v>131816.5</x:v>
      </x:c>
      <x:c r="C26" s="20" t="n">
        <x:v>103801.1</x:v>
      </x:c>
      <x:c r="D26" s="20" t="n">
        <x:v>55690.6</x:v>
      </x:c>
      <x:c r="E26" s="20" t="n">
        <x:v>71981.9</x:v>
      </x:c>
      <x:c r="F26" s="20" t="n">
        <x:v>14844.471172093201</x:v>
      </x:c>
      <x:c r="G26" s="20" t="n">
        <x:v>19033.819950243585</x:v>
      </x:c>
      <x:c r="H26" s="28" t="n">
        <x:f>IF(AND(ISNUMBER('Marseille'!$B$4),'Marseille'!$B$4&gt;=0,C26&gt;0),'Marseille'!$B$4/C26,"Not available")</x:f>
        <x:v>0.006859272204244463</x:v>
      </x:c>
      <x:c r="I26" s="28" t="n">
        <x:f>IF(AND(ISNUMBER('Marseille'!$B$4),'Marseille'!$B$4&gt;=0,G26&gt;0),'Marseille'!$B$4/G26,"Not available")</x:f>
        <x:v>0.037407099671071975</x:v>
      </x:c>
      <x:c r="J26" s="22" t="n">
        <x:v>0.0019458868957983257</x:v>
      </x:c>
      <x:c r="K26" s="26" t="str">
        <x:v>https://www.insee.fr/fr/statistiques/8735162?sommaire=8735243</x:v>
      </x:c>
      <x:c r="L26" s="30" t="n">
        <x:v>48.818451706648695</x:v>
      </x:c>
      <x:c r="M26" s="30" t="n">
        <x:v>2.3735516023679057</x:v>
      </x:c>
      <x:c r="N26" s="11" t="str">
        <x:v>national-1500m-020</x:v>
      </x:c>
      <x:c r="O26" s="11" t="str">
        <x:v>75113, 94041</x:v>
      </x:c>
    </x:row>
    <x:row r="27" ht="34" customHeight="1">
      <x:c r="A27" s="25" t="str">
        <x:v>near Maisons-Alfort</x:v>
      </x:c>
      <x:c r="B27" s="21" t="n">
        <x:v>78408</x:v>
      </x:c>
      <x:c r="C27" s="21" t="n">
        <x:v>62116.6</x:v>
      </x:c>
      <x:c r="D27" s="21" t="n">
        <x:v>36743.5</x:v>
      </x:c>
      <x:c r="E27" s="21" t="n">
        <x:v>45215.3</x:v>
      </x:c>
      <x:c r="F27" s="21" t="n">
        <x:v>15166.492931440136</x:v>
      </x:c>
      <x:c r="G27" s="21" t="n">
        <x:v>18666.975064634236</x:v>
      </x:c>
      <x:c r="H27" s="29" t="n">
        <x:f>IF(AND(ISNUMBER('Marseille'!$B$4),'Marseille'!$B$4&gt;=0,C27&gt;0),'Marseille'!$B$4/C27,"Not available")</x:f>
        <x:v>0.011462314421587788</x:v>
      </x:c>
      <x:c r="I27" s="29" t="n">
        <x:f>IF(AND(ISNUMBER('Marseille'!$B$4),'Marseille'!$B$4&gt;=0,G27&gt;0),'Marseille'!$B$4/G27,"Not available")</x:f>
        <x:v>0.038142226982931425</x:v>
      </x:c>
      <x:c r="J27" s="23" t="n">
        <x:v>0.0043171615141312115</x:v>
      </x:c>
      <x:c r="K27" s="27" t="str">
        <x:v>https://www.insee.fr/fr/statistiques/8735162?sommaire=8735243</x:v>
      </x:c>
      <x:c r="L27" s="31" t="n">
        <x:v>48.811244092252615</x:v>
      </x:c>
      <x:c r="M27" s="31" t="n">
        <x:v>2.426700843061915</x:v>
      </x:c>
      <x:c r="N27" s="19" t="str">
        <x:v>national-1500m-021</x:v>
      </x:c>
      <x:c r="O27" s="19" t="str">
        <x:v>94046</x:v>
      </x:c>
    </x:row>
    <x:row r="28" ht="34" customHeight="1">
      <x:c r="A28" s="24" t="str">
        <x:v>Nogent-sur-Marne</x:v>
      </x:c>
      <x:c r="B28" s="20" t="n">
        <x:v>71601.5</x:v>
      </x:c>
      <x:c r="C28" s="20" t="n">
        <x:v>55457.7</x:v>
      </x:c>
      <x:c r="D28" s="20" t="n">
        <x:v>30114.8</x:v>
      </x:c>
      <x:c r="E28" s="20" t="n">
        <x:v>38659.8</x:v>
      </x:c>
      <x:c r="F28" s="20" t="n">
        <x:v>13910.39798614665</x:v>
      </x:c>
      <x:c r="G28" s="20" t="n">
        <x:v>17818.899611940928</x:v>
      </x:c>
      <x:c r="H28" s="28" t="n">
        <x:f>IF(AND(ISNUMBER('Marseille'!$B$4),'Marseille'!$B$4&gt;=0,C28&gt;0),'Marseille'!$B$4/C28,"Not available")</x:f>
        <x:v>0.012838613934584377</x:v>
      </x:c>
      <x:c r="I28" s="28" t="n">
        <x:f>IF(AND(ISNUMBER('Marseille'!$B$4),'Marseille'!$B$4&gt;=0,G28&gt;0),'Marseille'!$B$4/G28,"Not available")</x:f>
        <x:v>0.03995757400882766</x:v>
      </x:c>
      <x:c r="J28" s="22" t="n">
        <x:v>0.0013756695041305</x:v>
      </x:c>
      <x:c r="K28" s="26" t="str">
        <x:v>https://www.insee.fr/fr/statistiques/8735162?sommaire=8735243</x:v>
      </x:c>
      <x:c r="L28" s="30" t="n">
        <x:v>48.844452905455505</x:v>
      </x:c>
      <x:c r="M28" s="30" t="n">
        <x:v>2.4901246607354075</x:v>
      </x:c>
      <x:c r="N28" s="11" t="str">
        <x:v>national-1500m-023</x:v>
      </x:c>
      <x:c r="O28" s="11" t="str">
        <x:v>94052</x:v>
      </x:c>
    </x:row>
    <x:row r="29" ht="34" customHeight="1">
      <x:c r="A29" s="25" t="str">
        <x:v>Asnières-sur-Seine / Clichy</x:v>
      </x:c>
      <x:c r="B29" s="21" t="n">
        <x:v>94330.5</x:v>
      </x:c>
      <x:c r="C29" s="21" t="n">
        <x:v>71806.59999999999</x:v>
      </x:c>
      <x:c r="D29" s="21" t="n">
        <x:v>45077.3</x:v>
      </x:c>
      <x:c r="E29" s="21" t="n">
        <x:v>54452.399999999994</x:v>
      </x:c>
      <x:c r="F29" s="21" t="n">
        <x:v>14161.497878644368</x:v>
      </x:c>
      <x:c r="G29" s="21" t="n">
        <x:v>16844.381708987436</x:v>
      </x:c>
      <x:c r="H29" s="29" t="n">
        <x:f>IF(AND(ISNUMBER('Marseille'!$B$4),'Marseille'!$B$4&gt;=0,C29&gt;0),'Marseille'!$B$4/C29,"Not available")</x:f>
        <x:v>0.009915523085621656</x:v>
      </x:c>
      <x:c r="I29" s="29" t="n">
        <x:f>IF(AND(ISNUMBER('Marseille'!$B$4),'Marseille'!$B$4&gt;=0,G29&gt;0),'Marseille'!$B$4/G29,"Not available")</x:f>
        <x:v>0.04226928671535076</x:v>
      </x:c>
      <x:c r="J29" s="23" t="n">
        <x:v>0.004001886982471205</x:v>
      </x:c>
      <x:c r="K29" s="27" t="str">
        <x:v>https://www.insee.fr/fr/statistiques/8735162?sommaire=8735243</x:v>
      </x:c>
      <x:c r="L29" s="31" t="n">
        <x:v>48.911634118071944</x:v>
      </x:c>
      <x:c r="M29" s="31" t="n">
        <x:v>2.3097455094712958</x:v>
      </x:c>
      <x:c r="N29" s="19" t="str">
        <x:v>national-1500m-024</x:v>
      </x:c>
      <x:c r="O29" s="19" t="str">
        <x:v>92004, 92024</x:v>
      </x:c>
    </x:row>
    <x:row r="30" ht="34" customHeight="1">
      <x:c r="A30" s="24" t="str">
        <x:v>Antony</x:v>
      </x:c>
      <x:c r="B30" s="20" t="n">
        <x:v>54836</x:v>
      </x:c>
      <x:c r="C30" s="20" t="n">
        <x:v>42789.700000000004</x:v>
      </x:c>
      <x:c r="D30" s="20" t="n">
        <x:v>22362.1</x:v>
      </x:c>
      <x:c r="E30" s="20" t="n">
        <x:v>28892.300000000003</x:v>
      </x:c>
      <x:c r="F30" s="20" t="n">
        <x:v>12850.23491087718</x:v>
      </x:c>
      <x:c r="G30" s="20" t="n">
        <x:v>16706.731037745103</x:v>
      </x:c>
      <x:c r="H30" s="28" t="n">
        <x:f>IF(AND(ISNUMBER('Marseille'!$B$4),'Marseille'!$B$4&gt;=0,C30&gt;0),'Marseille'!$B$4/C30,"Not available")</x:f>
        <x:v>0.01663951838877113</x:v>
      </x:c>
      <x:c r="I30" s="28" t="n">
        <x:f>IF(AND(ISNUMBER('Marseille'!$B$4),'Marseille'!$B$4&gt;=0,G30&gt;0),'Marseille'!$B$4/G30,"Not available")</x:f>
        <x:v>0.042617553271875636</x:v>
      </x:c>
      <x:c r="J30" s="22" t="n">
        <x:v>0.004431395433656722</x:v>
      </x:c>
      <x:c r="K30" s="26" t="str">
        <x:v>https://www.insee.fr/fr/statistiques/8735162?sommaire=8735243</x:v>
      </x:c>
      <x:c r="L30" s="30" t="n">
        <x:v>48.75027093200322</x:v>
      </x:c>
      <x:c r="M30" s="30" t="n">
        <x:v>2.3019728214375212</x:v>
      </x:c>
      <x:c r="N30" s="11" t="str">
        <x:v>national-1500m-025</x:v>
      </x:c>
      <x:c r="O30" s="11" t="str">
        <x:v>92002</x:v>
      </x:c>
    </x:row>
    <x:row r="31" ht="34" customHeight="1">
      <x:c r="A31" s="25" t="str">
        <x:v>Rueil-Malmaison</x:v>
      </x:c>
      <x:c r="B31" s="21" t="n">
        <x:v>49117.5</x:v>
      </x:c>
      <x:c r="C31" s="21" t="n">
        <x:v>38087.4</x:v>
      </x:c>
      <x:c r="D31" s="21" t="n">
        <x:v>21028.199999999997</x:v>
      </x:c>
      <x:c r="E31" s="21" t="n">
        <x:v>26518.299999999996</x:v>
      </x:c>
      <x:c r="F31" s="21" t="n">
        <x:v>12702.37731718012</x:v>
      </x:c>
      <x:c r="G31" s="21" t="n">
        <x:v>16181.414031925819</x:v>
      </x:c>
      <x:c r="H31" s="29" t="n">
        <x:f>IF(AND(ISNUMBER('Marseille'!$B$4),'Marseille'!$B$4&gt;=0,C31&gt;0),'Marseille'!$B$4/C31,"Not available")</x:f>
        <x:v>0.01869384625886776</x:v>
      </x:c>
      <x:c r="I31" s="29" t="n">
        <x:f>IF(AND(ISNUMBER('Marseille'!$B$4),'Marseille'!$B$4&gt;=0,G31&gt;0),'Marseille'!$B$4/G31,"Not available")</x:f>
        <x:v>0.04400109895187336</x:v>
      </x:c>
      <x:c r="J31" s="23" t="n">
        <x:v>0.008856313941059703</x:v>
      </x:c>
      <x:c r="K31" s="27" t="str">
        <x:v>https://www.insee.fr/fr/statistiques/8735162?sommaire=8735243</x:v>
      </x:c>
      <x:c r="L31" s="31" t="n">
        <x:v>48.883918778365995</x:v>
      </x:c>
      <x:c r="M31" s="31" t="n">
        <x:v>2.171397933514949</x:v>
      </x:c>
      <x:c r="N31" s="19" t="str">
        <x:v>national-1500m-027</x:v>
      </x:c>
      <x:c r="O31" s="19" t="str">
        <x:v>92063</x:v>
      </x:c>
    </x:row>
    <x:row r="32" ht="34" customHeight="1">
      <x:c r="A32" s="24" t="str">
        <x:v>Bourg-la-Reine / L'Haÿ-les-Roses</x:v>
      </x:c>
      <x:c r="B32" s="20" t="n">
        <x:v>65375.5</x:v>
      </x:c>
      <x:c r="C32" s="20" t="n">
        <x:v>50383.5</x:v>
      </x:c>
      <x:c r="D32" s="20" t="n">
        <x:v>26154.199999999997</x:v>
      </x:c>
      <x:c r="E32" s="20" t="n">
        <x:v>33989.9</x:v>
      </x:c>
      <x:c r="F32" s="20" t="n">
        <x:v>11756.86463447352</x:v>
      </x:c>
      <x:c r="G32" s="20" t="n">
        <x:v>15348.200672764533</x:v>
      </x:c>
      <x:c r="H32" s="28" t="n">
        <x:f>IF(AND(ISNUMBER('Marseille'!$B$4),'Marseille'!$B$4&gt;=0,C32&gt;0),'Marseille'!$B$4/C32,"Not available")</x:f>
        <x:v>0.014131610547103714</x:v>
      </x:c>
      <x:c r="I32" s="28" t="n">
        <x:f>IF(AND(ISNUMBER('Marseille'!$B$4),'Marseille'!$B$4&gt;=0,G32&gt;0),'Marseille'!$B$4/G32,"Not available")</x:f>
        <x:v>0.0463898026342233</x:v>
      </x:c>
      <x:c r="J32" s="22" t="n">
        <x:v>0.005789630672040749</x:v>
      </x:c>
      <x:c r="K32" s="26" t="str">
        <x:v>https://www.insee.fr/fr/statistiques/8735162?sommaire=8735243</x:v>
      </x:c>
      <x:c r="L32" s="30" t="n">
        <x:v>48.78075039289839</x:v>
      </x:c>
      <x:c r="M32" s="30" t="n">
        <x:v>2.324611002538609</x:v>
      </x:c>
      <x:c r="N32" s="11" t="str">
        <x:v>national-1500m-029</x:v>
      </x:c>
      <x:c r="O32" s="11" t="str">
        <x:v>92014, 94038</x:v>
      </x:c>
    </x:row>
    <x:row r="33" ht="34" customHeight="1">
      <x:c r="A33" s="25" t="str">
        <x:v>Saint-Maur-des-Fossés</x:v>
      </x:c>
      <x:c r="B33" s="21" t="n">
        <x:v>60753</x:v>
      </x:c>
      <x:c r="C33" s="21" t="n">
        <x:v>48213.1</x:v>
      </x:c>
      <x:c r="D33" s="21" t="n">
        <x:v>25122</x:v>
      </x:c>
      <x:c r="E33" s="21" t="n">
        <x:v>32442.1</x:v>
      </x:c>
      <x:c r="F33" s="21" t="n">
        <x:v>11769.497244310498</x:v>
      </x:c>
      <x:c r="G33" s="21" t="n">
        <x:v>15262.031873099157</x:v>
      </x:c>
      <x:c r="H33" s="29" t="n">
        <x:f>IF(AND(ISNUMBER('Marseille'!$B$4),'Marseille'!$B$4&gt;=0,C33&gt;0),'Marseille'!$B$4/C33,"Not available")</x:f>
        <x:v>0.01476777058517291</x:v>
      </x:c>
      <x:c r="I33" s="29" t="n">
        <x:f>IF(AND(ISNUMBER('Marseille'!$B$4),'Marseille'!$B$4&gt;=0,G33&gt;0),'Marseille'!$B$4/G33,"Not available")</x:f>
        <x:v>0.046651717538014746</x:v>
      </x:c>
      <x:c r="J33" s="23" t="n">
        <x:v>0.0029875067897881585</x:v>
      </x:c>
      <x:c r="K33" s="27" t="str">
        <x:v>https://www.insee.fr/fr/statistiques/8735162?sommaire=8735243</x:v>
      </x:c>
      <x:c r="L33" s="31" t="n">
        <x:v>48.80919236050436</x:v>
      </x:c>
      <x:c r="M33" s="31" t="n">
        <x:v>2.4763081065284354</x:v>
      </x:c>
      <x:c r="N33" s="19" t="str">
        <x:v>national-1500m-030</x:v>
      </x:c>
      <x:c r="O33" s="19" t="str">
        <x:v>94068</x:v>
      </x:c>
    </x:row>
    <x:row r="34" ht="34" customHeight="1">
      <x:c r="A34" s="24" t="str">
        <x:v>Saint-Cloud</x:v>
      </x:c>
      <x:c r="B34" s="20" t="n">
        <x:v>37507</x:v>
      </x:c>
      <x:c r="C34" s="20" t="n">
        <x:v>29105.4</x:v>
      </x:c>
      <x:c r="D34" s="20" t="n">
        <x:v>14804.7</x:v>
      </x:c>
      <x:c r="E34" s="20" t="n">
        <x:v>19415.899999999998</x:v>
      </x:c>
      <x:c r="F34" s="20" t="n">
        <x:v>10817.28886133708</x:v>
      </x:c>
      <x:c r="G34" s="20" t="n">
        <x:v>14225.363660378967</x:v>
      </x:c>
      <x:c r="H34" s="28" t="n">
        <x:f>IF(AND(ISNUMBER('Marseille'!$B$4),'Marseille'!$B$4&gt;=0,C34&gt;0),'Marseille'!$B$4/C34,"Not available")</x:f>
        <x:v>0.02446281446054684</x:v>
      </x:c>
      <x:c r="I34" s="28" t="n">
        <x:f>IF(AND(ISNUMBER('Marseille'!$B$4),'Marseille'!$B$4&gt;=0,G34&gt;0),'Marseille'!$B$4/G34,"Not available")</x:f>
        <x:v>0.05005144451829305</x:v>
      </x:c>
      <x:c r="J34" s="22" t="n">
        <x:v>0.009771509318260591</x:v>
      </x:c>
      <x:c r="K34" s="26" t="str">
        <x:v>https://www.insee.fr/fr/statistiques/8735162?sommaire=8735243</x:v>
      </x:c>
      <x:c r="L34" s="30" t="n">
        <x:v>48.8449034673625</x:v>
      </x:c>
      <x:c r="M34" s="30" t="n">
        <x:v>2.2077389101623845</x:v>
      </x:c>
      <x:c r="N34" s="11" t="str">
        <x:v>national-1500m-033</x:v>
      </x:c>
      <x:c r="O34" s="11" t="str">
        <x:v>92064</x:v>
      </x:c>
    </x:row>
    <x:row r="35" ht="34" customHeight="1">
      <x:c r="A35" s="25" t="str">
        <x:v>Saint-Germain-en-Laye</x:v>
      </x:c>
      <x:c r="B35" s="21" t="n">
        <x:v>48228.5</x:v>
      </x:c>
      <x:c r="C35" s="21" t="n">
        <x:v>36983.9</x:v>
      </x:c>
      <x:c r="D35" s="21" t="n">
        <x:v>18558.5</x:v>
      </x:c>
      <x:c r="E35" s="21" t="n">
        <x:v>24233.6</x:v>
      </x:c>
      <x:c r="F35" s="21" t="n">
        <x:v>10540.487200277097</x:v>
      </x:c>
      <x:c r="G35" s="21" t="n">
        <x:v>13955.317819137503</x:v>
      </x:c>
      <x:c r="H35" s="29" t="n">
        <x:f>IF(AND(ISNUMBER('Marseille'!$B$4),'Marseille'!$B$4&gt;=0,C35&gt;0),'Marseille'!$B$4/C35,"Not available")</x:f>
        <x:v>0.019251620299643897</x:v>
      </x:c>
      <x:c r="I35" s="29" t="n">
        <x:f>IF(AND(ISNUMBER('Marseille'!$B$4),'Marseille'!$B$4&gt;=0,G35&gt;0),'Marseille'!$B$4/G35,"Not available")</x:f>
        <x:v>0.051019977418472334</x:v>
      </x:c>
      <x:c r="J35" s="23" t="n">
        <x:v>0.005691655349015623</x:v>
      </x:c>
      <x:c r="K35" s="27" t="str">
        <x:v>https://www.insee.fr/fr/statistiques/8735162?sommaire=8735243</x:v>
      </x:c>
      <x:c r="L35" s="31" t="n">
        <x:v>48.89047856972332</x:v>
      </x:c>
      <x:c r="M35" s="31" t="n">
        <x:v>2.085278578204022</x:v>
      </x:c>
      <x:c r="N35" s="19" t="str">
        <x:v>national-1500m-034</x:v>
      </x:c>
      <x:c r="O35" s="19" t="str">
        <x:v>78551</x:v>
      </x:c>
    </x:row>
    <x:row r="36" ht="34" customHeight="1">
      <x:c r="A36" s="24" t="str">
        <x:v>Maisons-Laffitte / Sartrouville</x:v>
      </x:c>
      <x:c r="B36" s="20" t="n">
        <x:v>41223</x:v>
      </x:c>
      <x:c r="C36" s="20" t="n">
        <x:v>32394.5</x:v>
      </x:c>
      <x:c r="D36" s="20" t="n">
        <x:v>17984.8</x:v>
      </x:c>
      <x:c r="E36" s="20" t="n">
        <x:v>22646.800000000003</x:v>
      </x:c>
      <x:c r="F36" s="20" t="n">
        <x:v>10385.481413303156</x:v>
      </x:c>
      <x:c r="G36" s="20" t="n">
        <x:v>13181.72385039786</x:v>
      </x:c>
      <x:c r="H36" s="28" t="n">
        <x:f>IF(AND(ISNUMBER('Marseille'!$B$4),'Marseille'!$B$4&gt;=0,C36&gt;0),'Marseille'!$B$4/C36,"Not available")</x:f>
        <x:v>0.021979039651792744</x:v>
      </x:c>
      <x:c r="I36" s="28" t="n">
        <x:f>IF(AND(ISNUMBER('Marseille'!$B$4),'Marseille'!$B$4&gt;=0,G36&gt;0),'Marseille'!$B$4/G36,"Not available")</x:f>
        <x:v>0.054014179638462834</x:v>
      </x:c>
      <x:c r="J36" s="22" t="n">
        <x:v>0.004548431700749582</x:v>
      </x:c>
      <x:c r="K36" s="26" t="str">
        <x:v>https://www.insee.fr/fr/statistiques/8735162?sommaire=8735243</x:v>
      </x:c>
      <x:c r="L36" s="30" t="n">
        <x:v>48.94034713554522</x:v>
      </x:c>
      <x:c r="M36" s="30" t="n">
        <x:v>2.1514450766464153</x:v>
      </x:c>
      <x:c r="N36" s="11" t="str">
        <x:v>national-1500m-036</x:v>
      </x:c>
      <x:c r="O36" s="11" t="str">
        <x:v>78358, 78586</x:v>
      </x:c>
    </x:row>
    <x:row r="37" ht="34" customHeight="1">
      <x:c r="A37" s="25" t="str">
        <x:v>Meudon</x:v>
      </x:c>
      <x:c r="B37" s="21" t="n">
        <x:v>35650</x:v>
      </x:c>
      <x:c r="C37" s="21" t="n">
        <x:v>27768</x:v>
      </x:c>
      <x:c r="D37" s="21" t="n">
        <x:v>14629.9</x:v>
      </x:c>
      <x:c r="E37" s="21" t="n">
        <x:v>19081</x:v>
      </x:c>
      <x:c r="F37" s="21" t="n">
        <x:v>9958.359317591867</x:v>
      </x:c>
      <x:c r="G37" s="21" t="n">
        <x:v>13078.57006143167</x:v>
      </x:c>
      <x:c r="H37" s="29" t="n">
        <x:f>IF(AND(ISNUMBER('Marseille'!$B$4),'Marseille'!$B$4&gt;=0,C37&gt;0),'Marseille'!$B$4/C37,"Not available")</x:f>
        <x:v>0.02564102564102564</x:v>
      </x:c>
      <x:c r="I37" s="29" t="n">
        <x:f>IF(AND(ISNUMBER('Marseille'!$B$4),'Marseille'!$B$4&gt;=0,G37&gt;0),'Marseille'!$B$4/G37,"Not available")</x:f>
        <x:v>0.054440202304659256</x:v>
      </x:c>
      <x:c r="J37" s="23" t="n">
        <x:v>0.009256661991584854</x:v>
      </x:c>
      <x:c r="K37" s="27" t="str">
        <x:v>https://www.insee.fr/fr/statistiques/8735162?sommaire=8735243</x:v>
      </x:c>
      <x:c r="L37" s="31" t="n">
        <x:v>48.807473465138685</x:v>
      </x:c>
      <x:c r="M37" s="31" t="n">
        <x:v>2.2410299780409133</x:v>
      </x:c>
      <x:c r="N37" s="19" t="str">
        <x:v>national-1500m-038</x:v>
      </x:c>
      <x:c r="O37" s="19" t="str">
        <x:v>92048</x:v>
      </x:c>
    </x:row>
    <x:row r="38" ht="34" customHeight="1">
      <x:c r="A38" s="24" t="str">
        <x:v>Houilles</x:v>
      </x:c>
      <x:c r="B38" s="20" t="n">
        <x:v>48121</x:v>
      </x:c>
      <x:c r="C38" s="20" t="n">
        <x:v>36757</x:v>
      </x:c>
      <x:c r="D38" s="20" t="n">
        <x:v>20735.2</x:v>
      </x:c>
      <x:c r="E38" s="20" t="n">
        <x:v>26309.1</x:v>
      </x:c>
      <x:c r="F38" s="20" t="n">
        <x:v>10104.409680694305</x:v>
      </x:c>
      <x:c r="G38" s="20" t="n">
        <x:v>12876.277072284372</x:v>
      </x:c>
      <x:c r="H38" s="28" t="n">
        <x:f>IF(AND(ISNUMBER('Marseille'!$B$4),'Marseille'!$B$4&gt;=0,C38&gt;0),'Marseille'!$B$4/C38,"Not available")</x:f>
        <x:v>0.01937046004842615</x:v>
      </x:c>
      <x:c r="I38" s="28" t="n">
        <x:f>IF(AND(ISNUMBER('Marseille'!$B$4),'Marseille'!$B$4&gt;=0,G38&gt;0),'Marseille'!$B$4/G38,"Not available")</x:f>
        <x:v>0.05529548611007673</x:v>
      </x:c>
      <x:c r="J38" s="22" t="n">
        <x:v>0.0017248186862284657</x:v>
      </x:c>
      <x:c r="K38" s="26" t="str">
        <x:v>https://www.insee.fr/fr/statistiques/8735162?sommaire=8735243</x:v>
      </x:c>
      <x:c r="L38" s="30" t="n">
        <x:v>48.92476611817534</x:v>
      </x:c>
      <x:c r="M38" s="30" t="n">
        <x:v>2.1868806114761994</x:v>
      </x:c>
      <x:c r="N38" s="11" t="str">
        <x:v>national-1500m-039</x:v>
      </x:c>
      <x:c r="O38" s="11" t="str">
        <x:v>78311</x:v>
      </x:c>
    </x:row>
    <x:row r="39" ht="34" customHeight="1">
      <x:c r="A39" s="25" t="str">
        <x:v>Chaville</x:v>
      </x:c>
      <x:c r="B39" s="21" t="n">
        <x:v>39949.5</x:v>
      </x:c>
      <x:c r="C39" s="21" t="n">
        <x:v>30879.7</x:v>
      </x:c>
      <x:c r="D39" s="21" t="n">
        <x:v>16226.5</x:v>
      </x:c>
      <x:c r="E39" s="21" t="n">
        <x:v>21103</x:v>
      </x:c>
      <x:c r="F39" s="21" t="n">
        <x:v>9794.990441018093</x:v>
      </x:c>
      <x:c r="G39" s="21" t="n">
        <x:v>12845.551537494257</x:v>
      </x:c>
      <x:c r="H39" s="29" t="n">
        <x:f>IF(AND(ISNUMBER('Marseille'!$B$4),'Marseille'!$B$4&gt;=0,C39&gt;0),'Marseille'!$B$4/C39,"Not available")</x:f>
        <x:v>0.023057218820131023</x:v>
      </x:c>
      <x:c r="I39" s="29" t="n">
        <x:f>IF(AND(ISNUMBER('Marseille'!$B$4),'Marseille'!$B$4&gt;=0,G39&gt;0),'Marseille'!$B$4/G39,"Not available")</x:f>
        <x:v>0.05542774850280097</x:v>
      </x:c>
      <x:c r="J39" s="23" t="n">
        <x:v>0.010650946820360706</x:v>
      </x:c>
      <x:c r="K39" s="27" t="str">
        <x:v>https://www.insee.fr/fr/statistiques/8735162?sommaire=8735243</x:v>
      </x:c>
      <x:c r="L39" s="31" t="n">
        <x:v>48.816950628033695</x:v>
      </x:c>
      <x:c r="M39" s="31" t="n">
        <x:v>2.195703484475414</x:v>
      </x:c>
      <x:c r="N39" s="19" t="str">
        <x:v>national-1500m-041</x:v>
      </x:c>
      <x:c r="O39" s="19" t="str">
        <x:v>92022</x:v>
      </x:c>
    </x:row>
    <x:row r="40" ht="34" customHeight="1">
      <x:c r="A40" s="24" t="str">
        <x:v>Chatou / Le Vésinet</x:v>
      </x:c>
      <x:c r="B40" s="20" t="n">
        <x:v>37445</x:v>
      </x:c>
      <x:c r="C40" s="20" t="n">
        <x:v>28759.9</x:v>
      </x:c>
      <x:c r="D40" s="20" t="n">
        <x:v>14498.7</x:v>
      </x:c>
      <x:c r="E40" s="20" t="n">
        <x:v>19265.7</x:v>
      </x:c>
      <x:c r="F40" s="20" t="n">
        <x:v>8591.840879514344</x:v>
      </x:c>
      <x:c r="G40" s="20" t="n">
        <x:v>11549.776775485609</x:v>
      </x:c>
      <x:c r="H40" s="28" t="n">
        <x:f>IF(AND(ISNUMBER('Marseille'!$B$4),'Marseille'!$B$4&gt;=0,C40&gt;0),'Marseille'!$B$4/C40,"Not available")</x:f>
        <x:v>0.024756692478068422</x:v>
      </x:c>
      <x:c r="I40" s="28" t="n">
        <x:f>IF(AND(ISNUMBER('Marseille'!$B$4),'Marseille'!$B$4&gt;=0,G40&gt;0),'Marseille'!$B$4/G40,"Not available")</x:f>
        <x:v>0.061646213068915705</x:v>
      </x:c>
      <x:c r="J40" s="22" t="n">
        <x:v>0.011042862865536119</x:v>
      </x:c>
      <x:c r="K40" s="26" t="str">
        <x:v>https://www.insee.fr/fr/statistiques/8735162?sommaire=8735243</x:v>
      </x:c>
      <x:c r="L40" s="30" t="n">
        <x:v>48.901474397111365</x:v>
      </x:c>
      <x:c r="M40" s="30" t="n">
        <x:v>2.138417193949848</x:v>
      </x:c>
      <x:c r="N40" s="11" t="str">
        <x:v>national-1500m-045</x:v>
      </x:c>
      <x:c r="O40" s="11" t="str">
        <x:v>78146, 78650</x:v>
      </x:c>
    </x:row>
    <x:row r="41" ht="34" customHeight="1">
      <x:c r="A41" s="25" t="str">
        <x:v>Saint-Maur-des-Fossés</x:v>
      </x:c>
      <x:c r="B41" s="21" t="n">
        <x:v>37564</x:v>
      </x:c>
      <x:c r="C41" s="21" t="n">
        <x:v>29872.1</x:v>
      </x:c>
      <x:c r="D41" s="21" t="n">
        <x:v>14289.5</x:v>
      </x:c>
      <x:c r="E41" s="21" t="n">
        <x:v>19116.5</x:v>
      </x:c>
      <x:c r="F41" s="21" t="n">
        <x:v>8083.751357998298</x:v>
      </x:c>
      <x:c r="G41" s="21" t="n">
        <x:v>10934.01178575846</x:v>
      </x:c>
      <x:c r="H41" s="29" t="n">
        <x:f>IF(AND(ISNUMBER('Marseille'!$B$4),'Marseille'!$B$4&gt;=0,C41&gt;0),'Marseille'!$B$4/C41,"Not available")</x:f>
        <x:v>0.02383494966875446</x:v>
      </x:c>
      <x:c r="I41" s="29" t="n">
        <x:f>IF(AND(ISNUMBER('Marseille'!$B$4),'Marseille'!$B$4&gt;=0,G41&gt;0),'Marseille'!$B$4/G41,"Not available")</x:f>
        <x:v>0.06511791042034355</x:v>
      </x:c>
      <x:c r="J41" s="23" t="n">
        <x:v>0.0015972739857310191</x:v>
      </x:c>
      <x:c r="K41" s="27" t="str">
        <x:v>https://www.insee.fr/fr/statistiques/8735162?sommaire=8735243</x:v>
      </x:c>
      <x:c r="L41" s="31" t="n">
        <x:v>48.797264457995354</x:v>
      </x:c>
      <x:c r="M41" s="31" t="n">
        <x:v>2.513710627999711</x:v>
      </x:c>
      <x:c r="N41" s="19" t="str">
        <x:v>national-1500m-048</x:v>
      </x:c>
      <x:c r="O41" s="19" t="str">
        <x:v>94068</x:v>
      </x:c>
    </x:row>
    <x:row r="42" ht="34" customHeight="1">
      <x:c r="A42" s="24" t="str">
        <x:v>Massy</x:v>
      </x:c>
      <x:c r="B42" s="20" t="n">
        <x:v>49938</x:v>
      </x:c>
      <x:c r="C42" s="20" t="n">
        <x:v>37646.200000000004</x:v>
      </x:c>
      <x:c r="D42" s="20" t="n">
        <x:v>22624.9</x:v>
      </x:c>
      <x:c r="E42" s="20" t="n">
        <x:v>27720.4</x:v>
      </x:c>
      <x:c r="F42" s="20" t="n">
        <x:v>8586.529927812557</x:v>
      </x:c>
      <x:c r="G42" s="20" t="n">
        <x:v>10610.92895705664</x:v>
      </x:c>
      <x:c r="H42" s="28" t="n">
        <x:f>IF(AND(ISNUMBER('Marseille'!$B$4),'Marseille'!$B$4&gt;=0,C42&gt;0),'Marseille'!$B$4/C42,"Not available")</x:f>
        <x:v>0.01891293145124873</x:v>
      </x:c>
      <x:c r="I42" s="28" t="n">
        <x:f>IF(AND(ISNUMBER('Marseille'!$B$4),'Marseille'!$B$4&gt;=0,G42&gt;0),'Marseille'!$B$4/G42,"Not available")</x:f>
        <x:v>0.06710062831270726</x:v>
      </x:c>
      <x:c r="J42" s="22" t="n">
        <x:v>0.005006207697544955</x:v>
      </x:c>
      <x:c r="K42" s="26" t="str">
        <x:v>https://www.insee.fr/fr/statistiques/8735162?sommaire=8735243</x:v>
      </x:c>
      <x:c r="L42" s="30" t="n">
        <x:v>48.73333550839337</x:v>
      </x:c>
      <x:c r="M42" s="30" t="n">
        <x:v>2.2663109374702617</x:v>
      </x:c>
      <x:c r="N42" s="11" t="str">
        <x:v>national-1500m-049</x:v>
      </x:c>
      <x:c r="O42" s="11" t="str">
        <x:v>91377</x:v>
      </x:c>
    </x:row>
    <x:row r="43" ht="34" customHeight="1">
      <x:c r="A43" s="25" t="str">
        <x:v>Colombes</x:v>
      </x:c>
      <x:c r="B43" s="21" t="n">
        <x:v>51879</x:v>
      </x:c>
      <x:c r="C43" s="21" t="n">
        <x:v>38298.2</x:v>
      </x:c>
      <x:c r="D43" s="21" t="n">
        <x:v>22949.5</x:v>
      </x:c>
      <x:c r="E43" s="21" t="n">
        <x:v>28506.7</x:v>
      </x:c>
      <x:c r="F43" s="21" t="n">
        <x:v>8145.156125861194</x:v>
      </x:c>
      <x:c r="G43" s="21" t="n">
        <x:v>10014.057732489147</x:v>
      </x:c>
      <x:c r="H43" s="29" t="n">
        <x:f>IF(AND(ISNUMBER('Marseille'!$B$4),'Marseille'!$B$4&gt;=0,C43&gt;0),'Marseille'!$B$4/C43,"Not available")</x:f>
        <x:v>0.018590952055187973</x:v>
      </x:c>
      <x:c r="I43" s="29" t="n">
        <x:f>IF(AND(ISNUMBER('Marseille'!$B$4),'Marseille'!$B$4&gt;=0,G43&gt;0),'Marseille'!$B$4/G43,"Not available")</x:f>
        <x:v>0.07110004945248319</x:v>
      </x:c>
      <x:c r="J43" s="23" t="n">
        <x:v>0.006322404055590894</x:v>
      </x:c>
      <x:c r="K43" s="27" t="str">
        <x:v>https://www.insee.fr/fr/statistiques/8735162?sommaire=8735243</x:v>
      </x:c>
      <x:c r="L43" s="31" t="n">
        <x:v>48.914915138140906</x:v>
      </x:c>
      <x:c r="M43" s="31" t="n">
        <x:v>2.2268782221676577</x:v>
      </x:c>
      <x:c r="N43" s="19" t="str">
        <x:v>national-1500m-050</x:v>
      </x:c>
      <x:c r="O43" s="19" t="str">
        <x:v>92025</x:v>
      </x:c>
    </x:row>
    <x:row r="44" ht="34" customHeight="1">
      <x:c r="A44" s="24" t="str">
        <x:v>Ermont</x:v>
      </x:c>
      <x:c r="B44" s="20" t="n">
        <x:v>48712</x:v>
      </x:c>
      <x:c r="C44" s="20" t="n">
        <x:v>37277.100000000006</x:v>
      </x:c>
      <x:c r="D44" s="20" t="n">
        <x:v>20212.3</x:v>
      </x:c>
      <x:c r="E44" s="20" t="n">
        <x:v>25784</x:v>
      </x:c>
      <x:c r="F44" s="20" t="n">
        <x:v>7552.864667404003</x:v>
      </x:c>
      <x:c r="G44" s="20" t="n">
        <x:v>9719.717653743113</x:v>
      </x:c>
      <x:c r="H44" s="28" t="n">
        <x:f>IF(AND(ISNUMBER('Marseille'!$B$4),'Marseille'!$B$4&gt;=0,C44&gt;0),'Marseille'!$B$4/C44,"Not available")</x:f>
        <x:v>0.019100198245035154</x:v>
      </x:c>
      <x:c r="I44" s="28" t="n">
        <x:f>IF(AND(ISNUMBER('Marseille'!$B$4),'Marseille'!$B$4&gt;=0,G44&gt;0),'Marseille'!$B$4/G44,"Not available")</x:f>
        <x:v>0.07325315666199472</x:v>
      </x:c>
      <x:c r="J44" s="22" t="n">
        <x:v>0.0019810313680407293</x:v>
      </x:c>
      <x:c r="K44" s="26" t="str">
        <x:v>https://www.insee.fr/fr/statistiques/8735162?sommaire=8735243</x:v>
      </x:c>
      <x:c r="L44" s="30" t="n">
        <x:v>48.980693272728764</x:v>
      </x:c>
      <x:c r="M44" s="30" t="n">
        <x:v>2.2632232967901524</x:v>
      </x:c>
      <x:c r="N44" s="11" t="str">
        <x:v>national-1500m-052</x:v>
      </x:c>
      <x:c r="O44" s="11" t="str">
        <x:v>95219</x:v>
      </x:c>
    </x:row>
    <x:row r="45" ht="34" customHeight="1">
      <x:c r="A45" s="25" t="str">
        <x:v>Enghien-les-Bains</x:v>
      </x:c>
      <x:c r="B45" s="21" t="n">
        <x:v>53973.5</x:v>
      </x:c>
      <x:c r="C45" s="21" t="n">
        <x:v>41034.3</x:v>
      </x:c>
      <x:c r="D45" s="21" t="n">
        <x:v>22072.1</x:v>
      </x:c>
      <x:c r="E45" s="21" t="n">
        <x:v>28129.800000000003</x:v>
      </x:c>
      <x:c r="F45" s="21" t="n">
        <x:v>7378.842497754214</x:v>
      </x:c>
      <x:c r="G45" s="21" t="n">
        <x:v>9551.400774463338</x:v>
      </x:c>
      <x:c r="H45" s="29" t="n">
        <x:f>IF(AND(ISNUMBER('Marseille'!$B$4),'Marseille'!$B$4&gt;=0,C45&gt;0),'Marseille'!$B$4/C45,"Not available")</x:f>
        <x:v>0.017351337783269118</x:v>
      </x:c>
      <x:c r="I45" s="29" t="n">
        <x:f>IF(AND(ISNUMBER('Marseille'!$B$4),'Marseille'!$B$4&gt;=0,G45&gt;0),'Marseille'!$B$4/G45,"Not available")</x:f>
        <x:v>0.07454403985472015</x:v>
      </x:c>
      <x:c r="J45" s="23" t="n">
        <x:v>0.003112638609688088</x:v>
      </x:c>
      <x:c r="K45" s="27" t="str">
        <x:v>https://www.insee.fr/fr/statistiques/8735162?sommaire=8735243</x:v>
      </x:c>
      <x:c r="L45" s="31" t="n">
        <x:v>48.970815464264085</x:v>
      </x:c>
      <x:c r="M45" s="31" t="n">
        <x:v>2.303251092064333</x:v>
      </x:c>
      <x:c r="N45" s="19" t="str">
        <x:v>national-1500m-053</x:v>
      </x:c>
      <x:c r="O45" s="19" t="str">
        <x:v>95210</x:v>
      </x:c>
    </x:row>
    <x:row r="46" ht="34" customHeight="1">
      <x:c r="A46" s="24" t="str">
        <x:v>Montigny-le-Bretonneux</x:v>
      </x:c>
      <x:c r="B46" s="20" t="n">
        <x:v>40140</x:v>
      </x:c>
      <x:c r="C46" s="20" t="n">
        <x:v>30438.7</x:v>
      </x:c>
      <x:c r="D46" s="20" t="n">
        <x:v>16212.2</x:v>
      </x:c>
      <x:c r="E46" s="20" t="n">
        <x:v>21328</x:v>
      </x:c>
      <x:c r="F46" s="20" t="n">
        <x:v>6967.292703970443</x:v>
      </x:c>
      <x:c r="G46" s="20" t="n">
        <x:v>9407.979033649464</x:v>
      </x:c>
      <x:c r="H46" s="28" t="n">
        <x:f>IF(AND(ISNUMBER('Marseille'!$B$4),'Marseille'!$B$4&gt;=0,C46&gt;0),'Marseille'!$B$4/C46,"Not available")</x:f>
        <x:v>0.02339127492304205</x:v>
      </x:c>
      <x:c r="I46" s="28" t="n">
        <x:f>IF(AND(ISNUMBER('Marseille'!$B$4),'Marseille'!$B$4&gt;=0,G46&gt;0),'Marseille'!$B$4/G46,"Not available")</x:f>
        <x:v>0.07568044076771363</x:v>
      </x:c>
      <x:c r="J46" s="22" t="n">
        <x:v>0.010500747384155455</x:v>
      </x:c>
      <x:c r="K46" s="26" t="str">
        <x:v>https://www.insee.fr/fr/statistiques/8735162?sommaire=8735243</x:v>
      </x:c>
      <x:c r="L46" s="30" t="n">
        <x:v>48.771850538269106</x:v>
      </x:c>
      <x:c r="M46" s="30" t="n">
        <x:v>2.044012372523627</x:v>
      </x:c>
      <x:c r="N46" s="11" t="str">
        <x:v>national-1500m-054</x:v>
      </x:c>
      <x:c r="O46" s="11" t="str">
        <x:v>78423</x:v>
      </x:c>
    </x:row>
    <x:row r="47" ht="34" customHeight="1">
      <x:c r="A47" s="25" t="str">
        <x:v>Le Chesnay-Rocquencourt</x:v>
      </x:c>
      <x:c r="B47" s="21" t="n">
        <x:v>34743</x:v>
      </x:c>
      <x:c r="C47" s="21" t="n">
        <x:v>27316.399999999998</x:v>
      </x:c>
      <x:c r="D47" s="21" t="n">
        <x:v>12144.8</x:v>
      </x:c>
      <x:c r="E47" s="21" t="n">
        <x:v>16455.1</x:v>
      </x:c>
      <x:c r="F47" s="21" t="n">
        <x:v>6506.175158451648</x:v>
      </x:c>
      <x:c r="G47" s="21" t="n">
        <x:v>8983.541573679953</x:v>
      </x:c>
      <x:c r="H47" s="29" t="n">
        <x:f>IF(AND(ISNUMBER('Marseille'!$B$4),'Marseille'!$B$4&gt;=0,C47&gt;0),'Marseille'!$B$4/C47,"Not available")</x:f>
        <x:v>0.026064928028583564</x:v>
      </x:c>
      <x:c r="I47" s="29" t="n">
        <x:f>IF(AND(ISNUMBER('Marseille'!$B$4),'Marseille'!$B$4&gt;=0,G47&gt;0),'Marseille'!$B$4/G47,"Not available")</x:f>
        <x:v>0.07925604775804933</x:v>
      </x:c>
      <x:c r="J47" s="23" t="n">
        <x:v>0.00744034769593875</x:v>
      </x:c>
      <x:c r="K47" s="27" t="str">
        <x:v>https://www.insee.fr/fr/statistiques/8735162?sommaire=8735243</x:v>
      </x:c>
      <x:c r="L47" s="31" t="n">
        <x:v>48.832408634726136</x:v>
      </x:c>
      <x:c r="M47" s="31" t="n">
        <x:v>2.1329591630870186</x:v>
      </x:c>
      <x:c r="N47" s="19" t="str">
        <x:v>national-1500m-056</x:v>
      </x:c>
      <x:c r="O47" s="19" t="str">
        <x:v>78158</x:v>
      </x:c>
    </x:row>
    <x:row r="48" ht="34" customHeight="1">
      <x:c r="A48" s="24" t="str">
        <x:v>Villejuif</x:v>
      </x:c>
      <x:c r="B48" s="20" t="n">
        <x:v>75374</x:v>
      </x:c>
      <x:c r="C48" s="20" t="n">
        <x:v>57797.5</x:v>
      </x:c>
      <x:c r="D48" s="20" t="n">
        <x:v>31965.600000000002</x:v>
      </x:c>
      <x:c r="E48" s="20" t="n">
        <x:v>40888</x:v>
      </x:c>
      <x:c r="F48" s="20" t="n">
        <x:v>6724.646871716459</x:v>
      </x:c>
      <x:c r="G48" s="20" t="n">
        <x:v>8638.729131776185</x:v>
      </x:c>
      <x:c r="H48" s="28" t="n">
        <x:f>IF(AND(ISNUMBER('Marseille'!$B$4),'Marseille'!$B$4&gt;=0,C48&gt;0),'Marseille'!$B$4/C48,"Not available")</x:f>
        <x:v>0.012318871923526105</x:v>
      </x:c>
      <x:c r="I48" s="28" t="n">
        <x:f>IF(AND(ISNUMBER('Marseille'!$B$4),'Marseille'!$B$4&gt;=0,G48&gt;0),'Marseille'!$B$4/G48,"Not available")</x:f>
        <x:v>0.08241953059750673</x:v>
      </x:c>
      <x:c r="J48" s="22" t="n">
        <x:v>0.006082999442778677</x:v>
      </x:c>
      <x:c r="K48" s="26" t="str">
        <x:v>https://www.insee.fr/fr/statistiques/8735162?sommaire=8735243</x:v>
      </x:c>
      <x:c r="L48" s="30" t="n">
        <x:v>48.79107392446345</x:v>
      </x:c>
      <x:c r="M48" s="30" t="n">
        <x:v>2.369556128135955</x:v>
      </x:c>
      <x:c r="N48" s="11" t="str">
        <x:v>national-1500m-060</x:v>
      </x:c>
      <x:c r="O48" s="11" t="str">
        <x:v>94076</x:v>
      </x:c>
    </x:row>
    <x:row r="49" ht="34" customHeight="1">
      <x:c r="A49" s="25" t="str">
        <x:v>Bougival</x:v>
      </x:c>
      <x:c r="B49" s="21" t="n">
        <x:v>26477.5</x:v>
      </x:c>
      <x:c r="C49" s="21" t="n">
        <x:v>20492.8</x:v>
      </x:c>
      <x:c r="D49" s="21" t="n">
        <x:v>10103.3</x:v>
      </x:c>
      <x:c r="E49" s="21" t="n">
        <x:v>13371.599999999999</x:v>
      </x:c>
      <x:c r="F49" s="21" t="n">
        <x:v>6400.632405821552</x:v>
      </x:c>
      <x:c r="G49" s="21" t="n">
        <x:v>8618.703917947143</x:v>
      </x:c>
      <x:c r="H49" s="29" t="n">
        <x:f>IF(AND(ISNUMBER('Marseille'!$B$4),'Marseille'!$B$4&gt;=0,C49&gt;0),'Marseille'!$B$4/C49,"Not available")</x:f>
        <x:v>0.03474391005621487</x:v>
      </x:c>
      <x:c r="I49" s="29" t="n">
        <x:f>IF(AND(ISNUMBER('Marseille'!$B$4),'Marseille'!$B$4&gt;=0,G49&gt;0),'Marseille'!$B$4/G49,"Not available")</x:f>
        <x:v>0.08261102908029687</x:v>
      </x:c>
      <x:c r="J49" s="23" t="n">
        <x:v>0.01607024832404872</x:v>
      </x:c>
      <x:c r="K49" s="27" t="str">
        <x:v>https://www.insee.fr/fr/statistiques/8735162?sommaire=8735243</x:v>
      </x:c>
      <x:c r="L49" s="31" t="n">
        <x:v>48.866941773234856</x:v>
      </x:c>
      <x:c r="M49" s="31" t="n">
        <x:v>2.13568728324533</x:v>
      </x:c>
      <x:c r="N49" s="19" t="str">
        <x:v>national-1500m-061</x:v>
      </x:c>
      <x:c r="O49" s="19" t="str">
        <x:v>78092</x:v>
      </x:c>
    </x:row>
    <x:row r="50" ht="34" customHeight="1">
      <x:c r="A50" s="24" t="str">
        <x:v>Châtenay-Malabry</x:v>
      </x:c>
      <x:c r="B50" s="20" t="n">
        <x:v>39255.5</x:v>
      </x:c>
      <x:c r="C50" s="20" t="n">
        <x:v>29999.5</x:v>
      </x:c>
      <x:c r="D50" s="20" t="n">
        <x:v>16134</x:v>
      </x:c>
      <x:c r="E50" s="20" t="n">
        <x:v>21041.5</x:v>
      </x:c>
      <x:c r="F50" s="20" t="n">
        <x:v>6578.96485565611</x:v>
      </x:c>
      <x:c r="G50" s="20" t="n">
        <x:v>8574.746100138127</x:v>
      </x:c>
      <x:c r="H50" s="28" t="n">
        <x:f>IF(AND(ISNUMBER('Marseille'!$B$4),'Marseille'!$B$4&gt;=0,C50&gt;0),'Marseille'!$B$4/C50,"Not available")</x:f>
        <x:v>0.02373372889548159</x:v>
      </x:c>
      <x:c r="I50" s="28" t="n">
        <x:f>IF(AND(ISNUMBER('Marseille'!$B$4),'Marseille'!$B$4&gt;=0,G50&gt;0),'Marseille'!$B$4/G50,"Not available")</x:f>
        <x:v>0.08303452856621966</x:v>
      </x:c>
      <x:c r="J50" s="22" t="n">
        <x:v>0.009858491166842863</x:v>
      </x:c>
      <x:c r="K50" s="26" t="str">
        <x:v>https://www.insee.fr/fr/statistiques/8735162?sommaire=8735243</x:v>
      </x:c>
      <x:c r="L50" s="30" t="n">
        <x:v>48.765703040328944</x:v>
      </x:c>
      <x:c r="M50" s="30" t="n">
        <x:v>2.2639957937456154</x:v>
      </x:c>
      <x:c r="N50" s="11" t="str">
        <x:v>national-1500m-062</x:v>
      </x:c>
      <x:c r="O50" s="11" t="str">
        <x:v>92019</x:v>
      </x:c>
    </x:row>
    <x:row r="51" ht="34" customHeight="1">
      <x:c r="A51" s="25" t="str">
        <x:v>near Vélizy-Villacoublay</x:v>
      </x:c>
      <x:c r="B51" s="21" t="n">
        <x:v>30416.5</x:v>
      </x:c>
      <x:c r="C51" s="21" t="n">
        <x:v>23660.4</x:v>
      </x:c>
      <x:c r="D51" s="21" t="n">
        <x:v>12555.8</x:v>
      </x:c>
      <x:c r="E51" s="21" t="n">
        <x:v>16035.7</x:v>
      </x:c>
      <x:c r="F51" s="21" t="n">
        <x:v>6571.150765429776</x:v>
      </x:c>
      <x:c r="G51" s="21" t="n">
        <x:v>8548.78344599452</x:v>
      </x:c>
      <x:c r="H51" s="29" t="n">
        <x:f>IF(AND(ISNUMBER('Marseille'!$B$4),'Marseille'!$B$4&gt;=0,C51&gt;0),'Marseille'!$B$4/C51,"Not available")</x:f>
        <x:v>0.03009247519061385</x:v>
      </x:c>
      <x:c r="I51" s="29" t="n">
        <x:f>IF(AND(ISNUMBER('Marseille'!$B$4),'Marseille'!$B$4&gt;=0,G51&gt;0),'Marseille'!$B$4/G51,"Not available")</x:f>
        <x:v>0.08328670441799566</x:v>
      </x:c>
      <x:c r="J51" s="23" t="n">
        <x:v>0.015567208587444314</x:v>
      </x:c>
      <x:c r="K51" s="27" t="str">
        <x:v>https://www.insee.fr/fr/statistiques/8735162?sommaire=8735243</x:v>
      </x:c>
      <x:c r="L51" s="31" t="n">
        <x:v>48.792189946949364</x:v>
      </x:c>
      <x:c r="M51" s="31" t="n">
        <x:v>2.1776983257857685</x:v>
      </x:c>
      <x:c r="N51" s="19" t="str">
        <x:v>national-1500m-063</x:v>
      </x:c>
      <x:c r="O51" s="19" t="str">
        <x:v>78640</x:v>
      </x:c>
    </x:row>
    <x:row r="52" ht="34" customHeight="1">
      <x:c r="A52" s="24" t="str">
        <x:v>near Bry-sur-Marne</x:v>
      </x:c>
      <x:c r="B52" s="20" t="n">
        <x:v>44671</x:v>
      </x:c>
      <x:c r="C52" s="20" t="n">
        <x:v>33887.6</x:v>
      </x:c>
      <x:c r="D52" s="20" t="n">
        <x:v>19013.4</x:v>
      </x:c>
      <x:c r="E52" s="20" t="n">
        <x:v>24125.3</x:v>
      </x:c>
      <x:c r="F52" s="20" t="n">
        <x:v>6463.1832210052</x:v>
      </x:c>
      <x:c r="G52" s="20" t="n">
        <x:v>8363.755872525717</x:v>
      </x:c>
      <x:c r="H52" s="28" t="n">
        <x:f>IF(AND(ISNUMBER('Marseille'!$B$4),'Marseille'!$B$4&gt;=0,C52&gt;0),'Marseille'!$B$4/C52,"Not available")</x:f>
        <x:v>0.02101063515858308</x:v>
      </x:c>
      <x:c r="I52" s="28" t="n">
        <x:f>IF(AND(ISNUMBER('Marseille'!$B$4),'Marseille'!$B$4&gt;=0,G52&gt;0),'Marseille'!$B$4/G52,"Not available")</x:f>
        <x:v>0.08512921836215524</x:v>
      </x:c>
      <x:c r="J52" s="22" t="n">
        <x:v>0.005495735488348146</x:v>
      </x:c>
      <x:c r="K52" s="26" t="str">
        <x:v>https://www.insee.fr/fr/statistiques/8735162?sommaire=8735243</x:v>
      </x:c>
      <x:c r="L52" s="30" t="n">
        <x:v>48.83627981176759</x:v>
      </x:c>
      <x:c r="M52" s="30" t="n">
        <x:v>2.529722602468479</x:v>
      </x:c>
      <x:c r="N52" s="11" t="str">
        <x:v>national-1500m-065</x:v>
      </x:c>
      <x:c r="O52" s="11" t="str">
        <x:v>94015</x:v>
      </x:c>
    </x:row>
    <x:row r="53" ht="34" customHeight="1">
      <x:c r="A53" s="25" t="str">
        <x:v>Choisy-le-Roi</x:v>
      </x:c>
      <x:c r="B53" s="21" t="n">
        <x:v>65273</x:v>
      </x:c>
      <x:c r="C53" s="21" t="n">
        <x:v>48969.4</x:v>
      </x:c>
      <x:c r="D53" s="21" t="n">
        <x:v>28257.6</x:v>
      </x:c>
      <x:c r="E53" s="21" t="n">
        <x:v>35294</x:v>
      </x:c>
      <x:c r="F53" s="21" t="n">
        <x:v>6556.330126662702</x:v>
      </x:c>
      <x:c r="G53" s="21" t="n">
        <x:v>8326.661995761002</x:v>
      </x:c>
      <x:c r="H53" s="29" t="n">
        <x:f>IF(AND(ISNUMBER('Marseille'!$B$4),'Marseille'!$B$4&gt;=0,C53&gt;0),'Marseille'!$B$4/C53,"Not available")</x:f>
        <x:v>0.014539692134271606</x:v>
      </x:c>
      <x:c r="I53" s="29" t="n">
        <x:f>IF(AND(ISNUMBER('Marseille'!$B$4),'Marseille'!$B$4&gt;=0,G53&gt;0),'Marseille'!$B$4/G53,"Not available")</x:f>
        <x:v>0.08550845469198463</x:v>
      </x:c>
      <x:c r="J53" s="23" t="n">
        <x:v>0.004557780399246243</x:v>
      </x:c>
      <x:c r="K53" s="27" t="str">
        <x:v>https://www.insee.fr/fr/statistiques/8735162?sommaire=8735243</x:v>
      </x:c>
      <x:c r="L53" s="31" t="n">
        <x:v>48.76450678822134</x:v>
      </x:c>
      <x:c r="M53" s="31" t="n">
        <x:v>2.4037476850079753</x:v>
      </x:c>
      <x:c r="N53" s="19" t="str">
        <x:v>national-1500m-066</x:v>
      </x:c>
      <x:c r="O53" s="19" t="str">
        <x:v>94022</x:v>
      </x:c>
    </x:row>
    <x:row r="54" ht="34" customHeight="1">
      <x:c r="A54" s="24" t="str">
        <x:v>Le Raincy</x:v>
      </x:c>
      <x:c r="B54" s="20" t="n">
        <x:v>50887</x:v>
      </x:c>
      <x:c r="C54" s="20" t="n">
        <x:v>38507.9</x:v>
      </x:c>
      <x:c r="D54" s="20" t="n">
        <x:v>21014</x:v>
      </x:c>
      <x:c r="E54" s="20" t="n">
        <x:v>26697.9</x:v>
      </x:c>
      <x:c r="F54" s="20" t="n">
        <x:v>6318.6362146901665</x:v>
      </x:c>
      <x:c r="G54" s="20" t="n">
        <x:v>8138.571384032504</x:v>
      </x:c>
      <x:c r="H54" s="28" t="n">
        <x:f>IF(AND(ISNUMBER('Marseille'!$B$4),'Marseille'!$B$4&gt;=0,C54&gt;0),'Marseille'!$B$4/C54,"Not available")</x:f>
        <x:v>0.018489712500551835</x:v>
      </x:c>
      <x:c r="I54" s="28" t="n">
        <x:f>IF(AND(ISNUMBER('Marseille'!$B$4),'Marseille'!$B$4&gt;=0,G54&gt;0),'Marseille'!$B$4/G54,"Not available")</x:f>
        <x:v>0.08748464151790948</x:v>
      </x:c>
      <x:c r="J54" s="22" t="n">
        <x:v>0.004205396270167233</x:v>
      </x:c>
      <x:c r="K54" s="26" t="str">
        <x:v>https://www.insee.fr/fr/statistiques/8735162?sommaire=8735243</x:v>
      </x:c>
      <x:c r="L54" s="30" t="n">
        <x:v>48.89135472059642</x:v>
      </x:c>
      <x:c r="M54" s="30" t="n">
        <x:v>2.515904800062128</x:v>
      </x:c>
      <x:c r="N54" s="11" t="str">
        <x:v>national-1500m-067</x:v>
      </x:c>
      <x:c r="O54" s="11" t="str">
        <x:v>93062</x:v>
      </x:c>
    </x:row>
    <x:row r="55" ht="34" customHeight="1">
      <x:c r="A55" s="25" t="str">
        <x:v>Savigny-sur-Orge</x:v>
      </x:c>
      <x:c r="B55" s="21" t="n">
        <x:v>43608.5</x:v>
      </x:c>
      <x:c r="C55" s="21" t="n">
        <x:v>33430.5</x:v>
      </x:c>
      <x:c r="D55" s="21" t="n">
        <x:v>18738.8</x:v>
      </x:c>
      <x:c r="E55" s="21" t="n">
        <x:v>23674.199999999997</x:v>
      </x:c>
      <x:c r="F55" s="21" t="n">
        <x:v>5563.2441041290185</x:v>
      </x:c>
      <x:c r="G55" s="21" t="n">
        <x:v>7192.869071325404</x:v>
      </x:c>
      <x:c r="H55" s="29" t="n">
        <x:f>IF(AND(ISNUMBER('Marseille'!$B$4),'Marseille'!$B$4&gt;=0,C55&gt;0),'Marseille'!$B$4/C55,"Not available")</x:f>
        <x:v>0.021297916573189152</x:v>
      </x:c>
      <x:c r="I55" s="29" t="n">
        <x:f>IF(AND(ISNUMBER('Marseille'!$B$4),'Marseille'!$B$4&gt;=0,G55&gt;0),'Marseille'!$B$4/G55,"Not available")</x:f>
        <x:v>0.09898692620979438</x:v>
      </x:c>
      <x:c r="J55" s="23" t="n">
        <x:v>0.004173498285884632</x:v>
      </x:c>
      <x:c r="K55" s="27" t="str">
        <x:v>https://www.insee.fr/fr/statistiques/8735162?sommaire=8735243</x:v>
      </x:c>
      <x:c r="L55" s="31" t="n">
        <x:v>48.686065847447864</x:v>
      </x:c>
      <x:c r="M55" s="31" t="n">
        <x:v>2.3665727352590546</x:v>
      </x:c>
      <x:c r="N55" s="19" t="str">
        <x:v>national-1500m-077</x:v>
      </x:c>
      <x:c r="O55" s="19" t="str">
        <x:v>91589</x:v>
      </x:c>
    </x:row>
    <x:row r="56" ht="34" customHeight="1">
      <x:c r="A56" s="24" t="str">
        <x:v>Poissy</x:v>
      </x:c>
      <x:c r="B56" s="20" t="n">
        <x:v>34803.5</x:v>
      </x:c>
      <x:c r="C56" s="20" t="n">
        <x:v>26848.9</x:v>
      </x:c>
      <x:c r="D56" s="20" t="n">
        <x:v>16031.699999999999</x:v>
      </x:c>
      <x:c r="E56" s="20" t="n">
        <x:v>19353.300000000003</x:v>
      </x:c>
      <x:c r="F56" s="20" t="n">
        <x:v>5800.459340243067</x:v>
      </x:c>
      <x:c r="G56" s="20" t="n">
        <x:v>7060.042909201304</x:v>
      </x:c>
      <x:c r="H56" s="28" t="n">
        <x:f>IF(AND(ISNUMBER('Marseille'!$B$4),'Marseille'!$B$4&gt;=0,C56&gt;0),'Marseille'!$B$4/C56,"Not available")</x:f>
        <x:v>0.026518777305587937</x:v>
      </x:c>
      <x:c r="I56" s="28" t="n">
        <x:f>IF(AND(ISNUMBER('Marseille'!$B$4),'Marseille'!$B$4&gt;=0,G56&gt;0),'Marseille'!$B$4/G56,"Not available")</x:f>
        <x:v>0.10084924541634945</x:v>
      </x:c>
      <x:c r="J56" s="22" t="n">
        <x:v>0.0102575890355855</x:v>
      </x:c>
      <x:c r="K56" s="26" t="str">
        <x:v>https://www.insee.fr/fr/statistiques/8735162?sommaire=8735243</x:v>
      </x:c>
      <x:c r="L56" s="30" t="n">
        <x:v>48.93423017434277</x:v>
      </x:c>
      <x:c r="M56" s="30" t="n">
        <x:v>2.0397905336164883</x:v>
      </x:c>
      <x:c r="N56" s="11" t="str">
        <x:v>national-1500m-078</x:v>
      </x:c>
      <x:c r="O56" s="11" t="str">
        <x:v>78498</x:v>
      </x:c>
    </x:row>
    <x:row r="57" ht="34" customHeight="1">
      <x:c r="A57" s="25" t="str">
        <x:v>Champigny-sur-Marne</x:v>
      </x:c>
      <x:c r="B57" s="21" t="n">
        <x:v>51817</x:v>
      </x:c>
      <x:c r="C57" s="21" t="n">
        <x:v>38723.1</x:v>
      </x:c>
      <x:c r="D57" s="21" t="n">
        <x:v>20506.399999999998</x:v>
      </x:c>
      <x:c r="E57" s="21" t="n">
        <x:v>26661.1</x:v>
      </x:c>
      <x:c r="F57" s="21" t="n">
        <x:v>5326.650571324606</x:v>
      </x:c>
      <x:c r="G57" s="21" t="n">
        <x:v>6956.922901557515</x:v>
      </x:c>
      <x:c r="H57" s="29" t="n">
        <x:f>IF(AND(ISNUMBER('Marseille'!$B$4),'Marseille'!$B$4&gt;=0,C57&gt;0),'Marseille'!$B$4/C57,"Not available")</x:f>
        <x:v>0.018386957655766197</x:v>
      </x:c>
      <x:c r="I57" s="29" t="n">
        <x:f>IF(AND(ISNUMBER('Marseille'!$B$4),'Marseille'!$B$4&gt;=0,G57&gt;0),'Marseille'!$B$4/G57,"Not available")</x:f>
        <x:v>0.10234409811277305</x:v>
      </x:c>
      <x:c r="J57" s="23" t="n">
        <x:v>0.004834320782754694</x:v>
      </x:c>
      <x:c r="K57" s="27" t="str">
        <x:v>https://www.insee.fr/fr/statistiques/8735162?sommaire=8735243</x:v>
      </x:c>
      <x:c r="L57" s="31" t="n">
        <x:v>48.81448462138759</x:v>
      </x:c>
      <x:c r="M57" s="31" t="n">
        <x:v>2.5549206749424433</x:v>
      </x:c>
      <x:c r="N57" s="19" t="str">
        <x:v>national-1500m-080</x:v>
      </x:c>
      <x:c r="O57" s="19" t="str">
        <x:v>94017</x:v>
      </x:c>
    </x:row>
    <x:row r="58" ht="34" customHeight="1">
      <x:c r="A58" s="24" t="str">
        <x:v>Saint-Cyr-l'École</x:v>
      </x:c>
      <x:c r="B58" s="20" t="n">
        <x:v>34275</x:v>
      </x:c>
      <x:c r="C58" s="20" t="n">
        <x:v>26033.5</x:v>
      </x:c>
      <x:c r="D58" s="20" t="n">
        <x:v>15315.500000000004</x:v>
      </x:c>
      <x:c r="E58" s="20" t="n">
        <x:v>18781.300000000003</x:v>
      </x:c>
      <x:c r="F58" s="20" t="n">
        <x:v>5644.3172842280765</x:v>
      </x:c>
      <x:c r="G58" s="20" t="n">
        <x:v>6915.366082431781</x:v>
      </x:c>
      <x:c r="H58" s="28" t="n">
        <x:f>IF(AND(ISNUMBER('Marseille'!$B$4),'Marseille'!$B$4&gt;=0,C58&gt;0),'Marseille'!$B$4/C58,"Not available")</x:f>
        <x:v>0.027349376764553363</x:v>
      </x:c>
      <x:c r="I58" s="28" t="n">
        <x:f>IF(AND(ISNUMBER('Marseille'!$B$4),'Marseille'!$B$4&gt;=0,G58&gt;0),'Marseille'!$B$4/G58,"Not available")</x:f>
        <x:v>0.10295911908536677</x:v>
      </x:c>
      <x:c r="J58" s="22" t="n">
        <x:v>0.007162654996353027</x:v>
      </x:c>
      <x:c r="K58" s="26" t="str">
        <x:v>https://www.insee.fr/fr/statistiques/8735162?sommaire=8735243</x:v>
      </x:c>
      <x:c r="L58" s="30" t="n">
        <x:v>48.80339320332633</x:v>
      </x:c>
      <x:c r="M58" s="30" t="n">
        <x:v>2.0553801187941474</x:v>
      </x:c>
      <x:c r="N58" s="11" t="str">
        <x:v>national-1500m-081</x:v>
      </x:c>
      <x:c r="O58" s="11" t="str">
        <x:v>78545</x:v>
      </x:c>
    </x:row>
    <x:row r="59" ht="34" customHeight="1">
      <x:c r="A59" s="25" t="str">
        <x:v>Noisy-le-Sec / Romainville</x:v>
      </x:c>
      <x:c r="B59" s="21" t="n">
        <x:v>74789</x:v>
      </x:c>
      <x:c r="C59" s="21" t="n">
        <x:v>54920.8</x:v>
      </x:c>
      <x:c r="D59" s="21" t="n">
        <x:v>32443.3</x:v>
      </x:c>
      <x:c r="E59" s="21" t="n">
        <x:v>40646.2</x:v>
      </x:c>
      <x:c r="F59" s="21" t="n">
        <x:v>5487.318876275125</x:v>
      </x:c>
      <x:c r="G59" s="21" t="n">
        <x:v>6807.515226771309</x:v>
      </x:c>
      <x:c r="H59" s="29" t="n">
        <x:f>IF(AND(ISNUMBER('Marseille'!$B$4),'Marseille'!$B$4&gt;=0,C59&gt;0),'Marseille'!$B$4/C59,"Not available")</x:f>
        <x:v>0.012964122882405208</x:v>
      </x:c>
      <x:c r="I59" s="29" t="n">
        <x:f>IF(AND(ISNUMBER('Marseille'!$B$4),'Marseille'!$B$4&gt;=0,G59&gt;0),'Marseille'!$B$4/G59,"Not available")</x:f>
        <x:v>0.1045902912122739</x:v>
      </x:c>
      <x:c r="J59" s="23" t="n">
        <x:v>0.00917247188757705</x:v>
      </x:c>
      <x:c r="K59" s="27" t="str">
        <x:v>https://www.insee.fr/fr/statistiques/8735162?sommaire=8735243</x:v>
      </x:c>
      <x:c r="L59" s="31" t="n">
        <x:v>48.877830150959205</x:v>
      </x:c>
      <x:c r="M59" s="31" t="n">
        <x:v>2.449400404659656</x:v>
      </x:c>
      <x:c r="N59" s="19" t="str">
        <x:v>national-1500m-083</x:v>
      </x:c>
      <x:c r="O59" s="19" t="str">
        <x:v>93053, 93063</x:v>
      </x:c>
    </x:row>
    <x:row r="60" ht="34" customHeight="1">
      <x:c r="A60" s="24" t="str">
        <x:v>Franconville</x:v>
      </x:c>
      <x:c r="B60" s="20" t="n">
        <x:v>45465.5</x:v>
      </x:c>
      <x:c r="C60" s="20" t="n">
        <x:v>34025.2</x:v>
      </x:c>
      <x:c r="D60" s="20" t="n">
        <x:v>19202.4</x:v>
      </x:c>
      <x:c r="E60" s="20" t="n">
        <x:v>24133.699999999997</x:v>
      </x:c>
      <x:c r="F60" s="20" t="n">
        <x:v>5313.024481344528</x:v>
      </x:c>
      <x:c r="G60" s="20" t="n">
        <x:v>6765.509956816426</x:v>
      </x:c>
      <x:c r="H60" s="28" t="n">
        <x:f>IF(AND(ISNUMBER('Marseille'!$B$4),'Marseille'!$B$4&gt;=0,C60&gt;0),'Marseille'!$B$4/C60,"Not available")</x:f>
        <x:v>0.020925666858681215</x:v>
      </x:c>
      <x:c r="I60" s="28" t="n">
        <x:f>IF(AND(ISNUMBER('Marseille'!$B$4),'Marseille'!$B$4&gt;=0,G60&gt;0),'Marseille'!$B$4/G60,"Not available")</x:f>
        <x:v>0.10523966479166018</x:v>
      </x:c>
      <x:c r="J60" s="22" t="n">
        <x:v>0.004310961058384929</x:v>
      </x:c>
      <x:c r="K60" s="26" t="str">
        <x:v>https://www.insee.fr/fr/statistiques/8735162?sommaire=8735243</x:v>
      </x:c>
      <x:c r="L60" s="30" t="n">
        <x:v>48.994320973783914</x:v>
      </x:c>
      <x:c r="M60" s="30" t="n">
        <x:v>2.2253335542350845</x:v>
      </x:c>
      <x:c r="N60" s="11" t="str">
        <x:v>national-1500m-085</x:v>
      </x:c>
      <x:c r="O60" s="11" t="str">
        <x:v>95252</x:v>
      </x:c>
    </x:row>
    <x:row r="61" ht="34" customHeight="1">
      <x:c r="A61" s="25" t="str">
        <x:v>Créteil</x:v>
      </x:c>
      <x:c r="B61" s="21" t="n">
        <x:v>61899.5</x:v>
      </x:c>
      <x:c r="C61" s="21" t="n">
        <x:v>46568.3</x:v>
      </x:c>
      <x:c r="D61" s="21" t="n">
        <x:v>24123.5</x:v>
      </x:c>
      <x:c r="E61" s="21" t="n">
        <x:v>31743.300000000003</x:v>
      </x:c>
      <x:c r="F61" s="21" t="n">
        <x:v>4880.150263885178</x:v>
      </x:c>
      <x:c r="G61" s="21" t="n">
        <x:v>6477.5564609246685</x:v>
      </x:c>
      <x:c r="H61" s="29" t="n">
        <x:f>IF(AND(ISNUMBER('Marseille'!$B$4),'Marseille'!$B$4&gt;=0,C61&gt;0),'Marseille'!$B$4/C61,"Not available")</x:f>
        <x:v>0.015289370666311631</x:v>
      </x:c>
      <x:c r="I61" s="29" t="n">
        <x:f>IF(AND(ISNUMBER('Marseille'!$B$4),'Marseille'!$B$4&gt;=0,G61&gt;0),'Marseille'!$B$4/G61,"Not available")</x:f>
        <x:v>0.10991799211555808</x:v>
      </x:c>
      <x:c r="J61" s="23" t="n">
        <x:v>0.0034976049887317346</x:v>
      </x:c>
      <x:c r="K61" s="27" t="str">
        <x:v>https://www.insee.fr/fr/statistiques/8735162?sommaire=8735243</x:v>
      </x:c>
      <x:c r="L61" s="31" t="n">
        <x:v>48.78305492274725</x:v>
      </x:c>
      <x:c r="M61" s="31" t="n">
        <x:v>2.463857403245553</x:v>
      </x:c>
      <x:c r="N61" s="19" t="str">
        <x:v>national-1500m-090</x:v>
      </x:c>
      <x:c r="O61" s="19" t="str">
        <x:v>94028</x:v>
      </x:c>
    </x:row>
    <x:row r="62" ht="34" customHeight="1">
      <x:c r="A62" s="24" t="str">
        <x:v>Conflans-Sainte-Honorine</x:v>
      </x:c>
      <x:c r="B62" s="20" t="n">
        <x:v>34728</x:v>
      </x:c>
      <x:c r="C62" s="20" t="n">
        <x:v>26006.9</x:v>
      </x:c>
      <x:c r="D62" s="20" t="n">
        <x:v>13966.2</x:v>
      </x:c>
      <x:c r="E62" s="20" t="n">
        <x:v>18025.3</x:v>
      </x:c>
      <x:c r="F62" s="20" t="n">
        <x:v>4961.7887224187025</x:v>
      </x:c>
      <x:c r="G62" s="20" t="n">
        <x:v>6466.079997660513</x:v>
      </x:c>
      <x:c r="H62" s="28" t="n">
        <x:f>IF(AND(ISNUMBER('Marseille'!$B$4),'Marseille'!$B$4&gt;=0,C62&gt;0),'Marseille'!$B$4/C62,"Not available")</x:f>
        <x:v>0.02737734985715329</x:v>
      </x:c>
      <x:c r="I62" s="28" t="n">
        <x:f>IF(AND(ISNUMBER('Marseille'!$B$4),'Marseille'!$B$4&gt;=0,G62&gt;0),'Marseille'!$B$4/G62,"Not available")</x:f>
        <x:v>0.1101130824638124</x:v>
      </x:c>
      <x:c r="J62" s="22" t="n">
        <x:v>0.009142478691545726</x:v>
      </x:c>
      <x:c r="K62" s="26" t="str">
        <x:v>https://www.insee.fr/fr/statistiques/8735162?sommaire=8735243</x:v>
      </x:c>
      <x:c r="L62" s="30" t="n">
        <x:v>49.00556954349574</x:v>
      </x:c>
      <x:c r="M62" s="30" t="n">
        <x:v>2.1025235484609386</x:v>
      </x:c>
      <x:c r="N62" s="11" t="str">
        <x:v>national-1500m-091</x:v>
      </x:c>
      <x:c r="O62" s="11" t="str">
        <x:v>78172</x:v>
      </x:c>
    </x:row>
    <x:row r="63" ht="34" customHeight="1">
      <x:c r="A63" s="25" t="str">
        <x:v>Chelles</x:v>
      </x:c>
      <x:c r="B63" s="21" t="n">
        <x:v>41408</x:v>
      </x:c>
      <x:c r="C63" s="21" t="n">
        <x:v>31175.300000000003</x:v>
      </x:c>
      <x:c r="D63" s="21" t="n">
        <x:v>16986.2</x:v>
      </x:c>
      <x:c r="E63" s="21" t="n">
        <x:v>21723.5</x:v>
      </x:c>
      <x:c r="F63" s="21" t="n">
        <x:v>4792.41657485299</x:v>
      </x:c>
      <x:c r="G63" s="21" t="n">
        <x:v>6305.175253945674</x:v>
      </x:c>
      <x:c r="H63" s="29" t="n">
        <x:f>IF(AND(ISNUMBER('Marseille'!$B$4),'Marseille'!$B$4&gt;=0,C63&gt;0),'Marseille'!$B$4/C63,"Not available")</x:f>
        <x:v>0.022838593373600252</x:v>
      </x:c>
      <x:c r="I63" s="29" t="n">
        <x:f>IF(AND(ISNUMBER('Marseille'!$B$4),'Marseille'!$B$4&gt;=0,G63&gt;0),'Marseille'!$B$4/G63,"Not available")</x:f>
        <x:v>0.11292311019498502</x:v>
      </x:c>
      <x:c r="J63" s="23" t="n">
        <x:v>0.004685085007727976</x:v>
      </x:c>
      <x:c r="K63" s="27" t="str">
        <x:v>https://www.insee.fr/fr/statistiques/8735162?sommaire=8735243</x:v>
      </x:c>
      <x:c r="L63" s="31" t="n">
        <x:v>48.8703151899895</x:v>
      </x:c>
      <x:c r="M63" s="31" t="n">
        <x:v>2.5794052917335564</x:v>
      </x:c>
      <x:c r="N63" s="19" t="str">
        <x:v>national-1500m-093</x:v>
      </x:c>
      <x:c r="O63" s="19" t="str">
        <x:v>77108</x:v>
      </x:c>
    </x:row>
    <x:row r="64" ht="34" customHeight="1">
      <x:c r="A64" s="24" t="str">
        <x:v>Montgeron</x:v>
      </x:c>
      <x:c r="B64" s="20" t="n">
        <x:v>30939.5</x:v>
      </x:c>
      <x:c r="C64" s="20" t="n">
        <x:v>23971.8</x:v>
      </x:c>
      <x:c r="D64" s="20" t="n">
        <x:v>11836.3</x:v>
      </x:c>
      <x:c r="E64" s="20" t="n">
        <x:v>15642.699999999999</x:v>
      </x:c>
      <x:c r="F64" s="20" t="n">
        <x:v>4553.717089049746</x:v>
      </x:c>
      <x:c r="G64" s="20" t="n">
        <x:v>6119.875715149074</x:v>
      </x:c>
      <x:c r="H64" s="28" t="n">
        <x:f>IF(AND(ISNUMBER('Marseille'!$B$4),'Marseille'!$B$4&gt;=0,C64&gt;0),'Marseille'!$B$4/C64,"Not available")</x:f>
        <x:v>0.029701566006724568</x:v>
      </x:c>
      <x:c r="I64" s="28" t="n">
        <x:f>IF(AND(ISNUMBER('Marseille'!$B$4),'Marseille'!$B$4&gt;=0,G64&gt;0),'Marseille'!$B$4/G64,"Not available")</x:f>
        <x:v>0.11634223195701883</x:v>
      </x:c>
      <x:c r="J64" s="22" t="n">
        <x:v>0.010649816577514182</x:v>
      </x:c>
      <x:c r="K64" s="26" t="str">
        <x:v>https://www.insee.fr/fr/statistiques/8735162?sommaire=8735243</x:v>
      </x:c>
      <x:c r="L64" s="30" t="n">
        <x:v>48.705973764860744</x:v>
      </x:c>
      <x:c r="M64" s="30" t="n">
        <x:v>2.4728306470456083</x:v>
      </x:c>
      <x:c r="N64" s="11" t="str">
        <x:v>national-1500m-097</x:v>
      </x:c>
      <x:c r="O64" s="11" t="str">
        <x:v>91421</x:v>
      </x:c>
    </x:row>
    <x:row r="65" ht="34" customHeight="1">
      <x:c r="A65" s="25" t="str">
        <x:v>Cormeilles-en-Parisis</x:v>
      </x:c>
      <x:c r="B65" s="21" t="n">
        <x:v>27986</x:v>
      </x:c>
      <x:c r="C65" s="21" t="n">
        <x:v>20975.199999999997</x:v>
      </x:c>
      <x:c r="D65" s="21" t="n">
        <x:v>11662.900000000001</x:v>
      </x:c>
      <x:c r="E65" s="21" t="n">
        <x:v>14853.6</x:v>
      </x:c>
      <x:c r="F65" s="21" t="n">
        <x:v>4675.62697165291</x:v>
      </x:c>
      <x:c r="G65" s="21" t="n">
        <x:v>6070.8269517477565</x:v>
      </x:c>
      <x:c r="H65" s="29" t="n">
        <x:f>IF(AND(ISNUMBER('Marseille'!$B$4),'Marseille'!$B$4&gt;=0,C65&gt;0),'Marseille'!$B$4/C65,"Not available")</x:f>
        <x:v>0.0339448491551928</x:v>
      </x:c>
      <x:c r="I65" s="29" t="n">
        <x:f>IF(AND(ISNUMBER('Marseille'!$B$4),'Marseille'!$B$4&gt;=0,G65&gt;0),'Marseille'!$B$4/G65,"Not available")</x:f>
        <x:v>0.1172822097646877</x:v>
      </x:c>
      <x:c r="J65" s="23" t="n">
        <x:v>0.012309726291717287</x:v>
      </x:c>
      <x:c r="K65" s="27" t="str">
        <x:v>https://www.insee.fr/fr/statistiques/8735162?sommaire=8735243</x:v>
      </x:c>
      <x:c r="L65" s="31" t="n">
        <x:v>48.96842425349944</x:v>
      </x:c>
      <x:c r="M65" s="31" t="n">
        <x:v>2.1909463834056373</x:v>
      </x:c>
      <x:c r="N65" s="19" t="str">
        <x:v>national-1500m-098</x:v>
      </x:c>
      <x:c r="O65" s="19" t="str">
        <x:v>95176</x:v>
      </x:c>
    </x:row>
    <x:row r="66" ht="34" customHeight="1">
      <x:c r="A66" s="24" t="str">
        <x:v>Palaiseau</x:v>
      </x:c>
      <x:c r="B66" s="20" t="n">
        <x:v>27140.5</x:v>
      </x:c>
      <x:c r="C66" s="20" t="n">
        <x:v>20786.1</x:v>
      </x:c>
      <x:c r="D66" s="20" t="n">
        <x:v>12196.5</x:v>
      </x:c>
      <x:c r="E66" s="20" t="n">
        <x:v>15040.600000000002</x:v>
      </x:c>
      <x:c r="F66" s="20" t="n">
        <x:v>4698.437745665213</x:v>
      </x:c>
      <x:c r="G66" s="20" t="n">
        <x:v>5932.378250130923</x:v>
      </x:c>
      <x:c r="H66" s="28" t="n">
        <x:f>IF(AND(ISNUMBER('Marseille'!$B$4),'Marseille'!$B$4&gt;=0,C66&gt;0),'Marseille'!$B$4/C66,"Not available")</x:f>
        <x:v>0.03425365989772011</x:v>
      </x:c>
      <x:c r="I66" s="28" t="n">
        <x:f>IF(AND(ISNUMBER('Marseille'!$B$4),'Marseille'!$B$4&gt;=0,G66&gt;0),'Marseille'!$B$4/G66,"Not available")</x:f>
        <x:v>0.12001931939931286</x:v>
      </x:c>
      <x:c r="J66" s="22" t="n">
        <x:v>0.014185442419999632</x:v>
      </x:c>
      <x:c r="K66" s="26" t="str">
        <x:v>https://www.insee.fr/fr/statistiques/8735162?sommaire=8735243</x:v>
      </x:c>
      <x:c r="L66" s="30" t="n">
        <x:v>48.709995026417516</x:v>
      </x:c>
      <x:c r="M66" s="30" t="n">
        <x:v>2.242609641386604</x:v>
      </x:c>
      <x:c r="N66" s="11" t="str">
        <x:v>national-1500m-099</x:v>
      </x:c>
      <x:c r="O66" s="11" t="str">
        <x:v>91477</x:v>
      </x:c>
    </x:row>
    <x:row r="67" ht="34" customHeight="1">
      <x:c r="A67" s="25" t="str">
        <x:v>Sucy-en-Brie</x:v>
      </x:c>
      <x:c r="B67" s="21" t="n">
        <x:v>28240</x:v>
      </x:c>
      <x:c r="C67" s="21" t="n">
        <x:v>21705.9</x:v>
      </x:c>
      <x:c r="D67" s="21" t="n">
        <x:v>10353.8</x:v>
      </x:c>
      <x:c r="E67" s="21" t="n">
        <x:v>14011.900000000001</x:v>
      </x:c>
      <x:c r="F67" s="21" t="n">
        <x:v>4217.861569911703</x:v>
      </x:c>
      <x:c r="G67" s="21" t="n">
        <x:v>5856.833856404246</x:v>
      </x:c>
      <x:c r="H67" s="29" t="n">
        <x:f>IF(AND(ISNUMBER('Marseille'!$B$4),'Marseille'!$B$4&gt;=0,C67&gt;0),'Marseille'!$B$4/C67,"Not available")</x:f>
        <x:v>0.03280214135327261</x:v>
      </x:c>
      <x:c r="I67" s="29" t="n">
        <x:f>IF(AND(ISNUMBER('Marseille'!$B$4),'Marseille'!$B$4&gt;=0,G67&gt;0),'Marseille'!$B$4/G67,"Not available")</x:f>
        <x:v>0.12156738904612302</x:v>
      </x:c>
      <x:c r="J67" s="23" t="n">
        <x:v>0.011579320113314447</x:v>
      </x:c>
      <x:c r="K67" s="27" t="str">
        <x:v>https://www.insee.fr/fr/statistiques/8735162?sommaire=8735243</x:v>
      </x:c>
      <x:c r="L67" s="31" t="n">
        <x:v>48.770985134720576</x:v>
      </x:c>
      <x:c r="M67" s="31" t="n">
        <x:v>2.525890136701228</x:v>
      </x:c>
      <x:c r="N67" s="19" t="str">
        <x:v>national-1500m-100</x:v>
      </x:c>
      <x:c r="O67" s="19" t="str">
        <x:v>94071</x:v>
      </x:c>
    </x:row>
    <x:row r="68" ht="34" customHeight="1">
      <x:c r="A68" s="24" t="str">
        <x:v>Morsang-sur-Orge</x:v>
      </x:c>
      <x:c r="B68" s="20" t="n">
        <x:v>38324</x:v>
      </x:c>
      <x:c r="C68" s="20" t="n">
        <x:v>28451.2</x:v>
      </x:c>
      <x:c r="D68" s="20" t="n">
        <x:v>14854</x:v>
      </x:c>
      <x:c r="E68" s="20" t="n">
        <x:v>19550.3</x:v>
      </x:c>
      <x:c r="F68" s="20" t="n">
        <x:v>4328.92192750707</x:v>
      </x:c>
      <x:c r="G68" s="20" t="n">
        <x:v>5843.1688718550595</x:v>
      </x:c>
      <x:c r="H68" s="28" t="n">
        <x:f>IF(AND(ISNUMBER('Marseille'!$B$4),'Marseille'!$B$4&gt;=0,C68&gt;0),'Marseille'!$B$4/C68,"Not available")</x:f>
        <x:v>0.025025306489708694</x:v>
      </x:c>
      <x:c r="I68" s="28" t="n">
        <x:f>IF(AND(ISNUMBER('Marseille'!$B$4),'Marseille'!$B$4&gt;=0,G68&gt;0),'Marseille'!$B$4/G68,"Not available")</x:f>
        <x:v>0.1218516896592718</x:v>
      </x:c>
      <x:c r="J68" s="22" t="n">
        <x:v>0.00010437323870159691</x:v>
      </x:c>
      <x:c r="K68" s="26" t="str">
        <x:v>https://www.insee.fr/fr/statistiques/8735162?sommaire=8735243</x:v>
      </x:c>
      <x:c r="L68" s="30" t="n">
        <x:v>48.65201785818411</x:v>
      </x:c>
      <x:c r="M68" s="30" t="n">
        <x:v>2.3444980603044856</x:v>
      </x:c>
      <x:c r="N68" s="11" t="str">
        <x:v>national-1500m-101</x:v>
      </x:c>
      <x:c r="O68" s="11" t="str">
        <x:v>91434</x:v>
      </x:c>
    </x:row>
    <x:row r="69" ht="34" customHeight="1">
      <x:c r="A69" s="25" t="str">
        <x:v>Noisy-le-Grand</x:v>
      </x:c>
      <x:c r="B69" s="21" t="n">
        <x:v>50307.5</x:v>
      </x:c>
      <x:c r="C69" s="21" t="n">
        <x:v>37502.5</x:v>
      </x:c>
      <x:c r="D69" s="21" t="n">
        <x:v>21309.2</x:v>
      </x:c>
      <x:c r="E69" s="21" t="n">
        <x:v>26975.8</x:v>
      </x:c>
      <x:c r="F69" s="21" t="n">
        <x:v>4588.13773035614</x:v>
      </x:c>
      <x:c r="G69" s="21" t="n">
        <x:v>5786.018595763113</x:v>
      </x:c>
      <x:c r="H69" s="29" t="n">
        <x:f>IF(AND(ISNUMBER('Marseille'!$B$4),'Marseille'!$B$4&gt;=0,C69&gt;0),'Marseille'!$B$4/C69,"Not available")</x:f>
        <x:v>0.018985400973268448</x:v>
      </x:c>
      <x:c r="I69" s="29" t="n">
        <x:f>IF(AND(ISNUMBER('Marseille'!$B$4),'Marseille'!$B$4&gt;=0,G69&gt;0),'Marseille'!$B$4/G69,"Not available")</x:f>
        <x:v>0.12305525608254547</x:v>
      </x:c>
      <x:c r="J69" s="23" t="n">
        <x:v>0.010157531183223177</x:v>
      </x:c>
      <x:c r="K69" s="27" t="str">
        <x:v>https://www.insee.fr/fr/statistiques/8735162?sommaire=8735243</x:v>
      </x:c>
      <x:c r="L69" s="31" t="n">
        <x:v>48.842581883020884</x:v>
      </x:c>
      <x:c r="M69" s="31" t="n">
        <x:v>2.569869338725541</x:v>
      </x:c>
      <x:c r="N69" s="19" t="str">
        <x:v>national-1500m-102</x:v>
      </x:c>
      <x:c r="O69" s="19" t="str">
        <x:v>93051</x:v>
      </x:c>
    </x:row>
    <x:row r="70" ht="34" customHeight="1">
      <x:c r="A70" s="24" t="str">
        <x:v>near Longjumeau</x:v>
      </x:c>
      <x:c r="B70" s="20" t="n">
        <x:v>27104.5</x:v>
      </x:c>
      <x:c r="C70" s="20" t="n">
        <x:v>20977.5</x:v>
      </x:c>
      <x:c r="D70" s="20" t="n">
        <x:v>10392.9</x:v>
      </x:c>
      <x:c r="E70" s="20" t="n">
        <x:v>14054</x:v>
      </x:c>
      <x:c r="F70" s="20" t="n">
        <x:v>4181.280425994454</x:v>
      </x:c>
      <x:c r="G70" s="20" t="n">
        <x:v>5762.113399215363</x:v>
      </x:c>
      <x:c r="H70" s="28" t="n">
        <x:f>IF(AND(ISNUMBER('Marseille'!$B$4),'Marseille'!$B$4&gt;=0,C70&gt;0),'Marseille'!$B$4/C70,"Not available")</x:f>
        <x:v>0.03394112739840305</x:v>
      </x:c>
      <x:c r="I70" s="28" t="n">
        <x:f>IF(AND(ISNUMBER('Marseille'!$B$4),'Marseille'!$B$4&gt;=0,G70&gt;0),'Marseille'!$B$4/G70,"Not available")</x:f>
        <x:v>0.12356577364425947</x:v>
      </x:c>
      <x:c r="J70" s="22" t="n">
        <x:v>0.013005220535335461</x:v>
      </x:c>
      <x:c r="K70" s="26" t="str">
        <x:v>https://www.insee.fr/fr/statistiques/8735162?sommaire=8735243</x:v>
      </x:c>
      <x:c r="L70" s="30" t="n">
        <x:v>48.685055719631286</x:v>
      </x:c>
      <x:c r="M70" s="30" t="n">
        <x:v>2.3257457842761258</x:v>
      </x:c>
      <x:c r="N70" s="11" t="str">
        <x:v>national-1500m-103</x:v>
      </x:c>
      <x:c r="O70" s="11" t="str">
        <x:v>91345</x:v>
      </x:c>
    </x:row>
    <x:row r="71" ht="34" customHeight="1">
      <x:c r="A71" s="25" t="str">
        <x:v>Bussy-Saint-Georges</x:v>
      </x:c>
      <x:c r="B71" s="21" t="n">
        <x:v>28903.5</x:v>
      </x:c>
      <x:c r="C71" s="21" t="n">
        <x:v>21713.5</x:v>
      </x:c>
      <x:c r="D71" s="21" t="n">
        <x:v>13112.5</x:v>
      </x:c>
      <x:c r="E71" s="21" t="n">
        <x:v>16336.699999999999</x:v>
      </x:c>
      <x:c r="F71" s="21" t="n">
        <x:v>4298.914253332252</x:v>
      </x:c>
      <x:c r="G71" s="21" t="n">
        <x:v>5616.048901098096</x:v>
      </x:c>
      <x:c r="H71" s="29" t="n">
        <x:f>IF(AND(ISNUMBER('Marseille'!$B$4),'Marseille'!$B$4&gt;=0,C71&gt;0),'Marseille'!$B$4/C71,"Not available")</x:f>
        <x:v>0.03279066018836208</x:v>
      </x:c>
      <x:c r="I71" s="29" t="n">
        <x:f>IF(AND(ISNUMBER('Marseille'!$B$4),'Marseille'!$B$4&gt;=0,G71&gt;0),'Marseille'!$B$4/G71,"Not available")</x:f>
        <x:v>0.12677952285294095</x:v>
      </x:c>
      <x:c r="J71" s="23" t="n">
        <x:v>0.019046136281073225</x:v>
      </x:c>
      <x:c r="K71" s="27" t="str">
        <x:v>https://www.insee.fr/fr/statistiques/8735162?sommaire=8735243</x:v>
      </x:c>
      <x:c r="L71" s="31" t="n">
        <x:v>48.843325303793044</x:v>
      </x:c>
      <x:c r="M71" s="31" t="n">
        <x:v>2.7176941684490794</x:v>
      </x:c>
      <x:c r="N71" s="19" t="str">
        <x:v>national-1500m-108</x:v>
      </x:c>
      <x:c r="O71" s="19" t="str">
        <x:v>77058</x:v>
      </x:c>
    </x:row>
    <x:row r="72" ht="34" customHeight="1">
      <x:c r="A72" s="24" t="str">
        <x:v>Neuilly-sur-Marne</x:v>
      </x:c>
      <x:c r="B72" s="20" t="n">
        <x:v>49475</x:v>
      </x:c>
      <x:c r="C72" s="20" t="n">
        <x:v>36844.1</x:v>
      </x:c>
      <x:c r="D72" s="20" t="n">
        <x:v>20406.3</x:v>
      </x:c>
      <x:c r="E72" s="20" t="n">
        <x:v>26113.300000000003</x:v>
      </x:c>
      <x:c r="F72" s="20" t="n">
        <x:v>4253.083521923236</x:v>
      </x:c>
      <x:c r="G72" s="20" t="n">
        <x:v>5524.109518632892</x:v>
      </x:c>
      <x:c r="H72" s="28" t="n">
        <x:f>IF(AND(ISNUMBER('Marseille'!$B$4),'Marseille'!$B$4&gt;=0,C72&gt;0),'Marseille'!$B$4/C72,"Not available")</x:f>
        <x:v>0.01932466799297581</x:v>
      </x:c>
      <x:c r="I72" s="28" t="n">
        <x:f>IF(AND(ISNUMBER('Marseille'!$B$4),'Marseille'!$B$4&gt;=0,G72&gt;0),'Marseille'!$B$4/G72,"Not available")</x:f>
        <x:v>0.1288895518089232</x:v>
      </x:c>
      <x:c r="J72" s="22" t="n">
        <x:v>0.009034866093986862</x:v>
      </x:c>
      <x:c r="K72" s="26" t="str">
        <x:v>https://www.insee.fr/fr/statistiques/8735162?sommaire=8735243</x:v>
      </x:c>
      <x:c r="L72" s="30" t="n">
        <x:v>48.86471186782953</x:v>
      </x:c>
      <x:c r="M72" s="30" t="n">
        <x:v>2.522682815249192</x:v>
      </x:c>
      <x:c r="N72" s="11" t="str">
        <x:v>national-1500m-110</x:v>
      </x:c>
      <x:c r="O72" s="11" t="str">
        <x:v>93050</x:v>
      </x:c>
    </x:row>
    <x:row r="73" ht="34" customHeight="1">
      <x:c r="A73" s="25" t="str">
        <x:v>Argenteuil</x:v>
      </x:c>
      <x:c r="B73" s="21" t="n">
        <x:v>69842</x:v>
      </x:c>
      <x:c r="C73" s="21" t="n">
        <x:v>50862.6</x:v>
      </x:c>
      <x:c r="D73" s="21" t="n">
        <x:v>29074.5</x:v>
      </x:c>
      <x:c r="E73" s="21" t="n">
        <x:v>36703.1</x:v>
      </x:c>
      <x:c r="F73" s="21" t="n">
        <x:v>4198.152258371801</x:v>
      </x:c>
      <x:c r="G73" s="21" t="n">
        <x:v>5341.04709695635</x:v>
      </x:c>
      <x:c r="H73" s="29" t="n">
        <x:f>IF(AND(ISNUMBER('Marseille'!$B$4),'Marseille'!$B$4&gt;=0,C73&gt;0),'Marseille'!$B$4/C73,"Not available")</x:f>
        <x:v>0.013998497913987882</x:v>
      </x:c>
      <x:c r="I73" s="29" t="n">
        <x:f>IF(AND(ISNUMBER('Marseille'!$B$4),'Marseille'!$B$4&gt;=0,G73&gt;0),'Marseille'!$B$4/G73,"Not available")</x:f>
        <x:v>0.13330719371595515</x:v>
      </x:c>
      <x:c r="J73" s="23" t="n">
        <x:v>0.004352681767417886</x:v>
      </x:c>
      <x:c r="K73" s="27" t="str">
        <x:v>https://www.insee.fr/fr/statistiques/8735162?sommaire=8735243</x:v>
      </x:c>
      <x:c r="L73" s="31" t="n">
        <x:v>48.95199067907425</x:v>
      </x:c>
      <x:c r="M73" s="31" t="n">
        <x:v>2.2402596325375916</x:v>
      </x:c>
      <x:c r="N73" s="19" t="str">
        <x:v>national-1500m-112</x:v>
      </x:c>
      <x:c r="O73" s="19" t="str">
        <x:v>95018</x:v>
      </x:c>
    </x:row>
    <x:row r="74" ht="34" customHeight="1">
      <x:c r="A74" s="24" t="str">
        <x:v>Élancourt</x:v>
      </x:c>
      <x:c r="B74" s="20" t="n">
        <x:v>34807.5</x:v>
      </x:c>
      <x:c r="C74" s="20" t="n">
        <x:v>26142.9</x:v>
      </x:c>
      <x:c r="D74" s="20" t="n">
        <x:v>14013.5</x:v>
      </x:c>
      <x:c r="E74" s="20" t="n">
        <x:v>17860.7</x:v>
      </x:c>
      <x:c r="F74" s="20" t="n">
        <x:v>4093.9445229464145</x:v>
      </x:c>
      <x:c r="G74" s="20" t="n">
        <x:v>5290.977997895483</x:v>
      </x:c>
      <x:c r="H74" s="28" t="n">
        <x:f>IF(AND(ISNUMBER('Marseille'!$B$4),'Marseille'!$B$4&gt;=0,C74&gt;0),'Marseille'!$B$4/C74,"Not available")</x:f>
        <x:v>0.027234928030172627</x:v>
      </x:c>
      <x:c r="I74" s="28" t="n">
        <x:f>IF(AND(ISNUMBER('Marseille'!$B$4),'Marseille'!$B$4&gt;=0,G74&gt;0),'Marseille'!$B$4/G74,"Not available")</x:f>
        <x:v>0.13456869415884967</x:v>
      </x:c>
      <x:c r="J74" s="22" t="n">
        <x:v>0.008590102707749767</x:v>
      </x:c>
      <x:c r="K74" s="26" t="str">
        <x:v>https://www.insee.fr/fr/statistiques/8735162?sommaire=8735243</x:v>
      </x:c>
      <x:c r="L74" s="30" t="n">
        <x:v>48.76680918717453</x:v>
      </x:c>
      <x:c r="M74" s="30" t="n">
        <x:v>1.9489840758697126</x:v>
      </x:c>
      <x:c r="N74" s="11" t="str">
        <x:v>national-1500m-114</x:v>
      </x:c>
      <x:c r="O74" s="11" t="str">
        <x:v>78208</x:v>
      </x:c>
    </x:row>
    <x:row r="75" ht="34" customHeight="1">
      <x:c r="A75" s="25" t="str">
        <x:v>Les Clayes-sous-Bois</x:v>
      </x:c>
      <x:c r="B75" s="21" t="n">
        <x:v>27148</x:v>
      </x:c>
      <x:c r="C75" s="21" t="n">
        <x:v>20590.699999999997</x:v>
      </x:c>
      <x:c r="D75" s="21" t="n">
        <x:v>10683.9</x:v>
      </x:c>
      <x:c r="E75" s="21" t="n">
        <x:v>13969.400000000001</x:v>
      </x:c>
      <x:c r="F75" s="21" t="n">
        <x:v>3930.20843601181</x:v>
      </x:c>
      <x:c r="G75" s="21" t="n">
        <x:v>5244.481007123562</x:v>
      </x:c>
      <x:c r="H75" s="29" t="n">
        <x:f>IF(AND(ISNUMBER('Marseille'!$B$4),'Marseille'!$B$4&gt;=0,C75&gt;0),'Marseille'!$B$4/C75,"Not available")</x:f>
        <x:v>0.034578717576381576</x:v>
      </x:c>
      <x:c r="I75" s="29" t="n">
        <x:f>IF(AND(ISNUMBER('Marseille'!$B$4),'Marseille'!$B$4&gt;=0,G75&gt;0),'Marseille'!$B$4/G75,"Not available")</x:f>
        <x:v>0.1357617653744751</x:v>
      </x:c>
      <x:c r="J75" s="23" t="n">
        <x:v>0.012689700898777074</x:v>
      </x:c>
      <x:c r="K75" s="27" t="str">
        <x:v>https://www.insee.fr/fr/statistiques/8735162?sommaire=8735243</x:v>
      </x:c>
      <x:c r="L75" s="31" t="n">
        <x:v>48.82215020543406</x:v>
      </x:c>
      <x:c r="M75" s="31" t="n">
        <x:v>1.9893190472036026</x:v>
      </x:c>
      <x:c r="N75" s="19" t="str">
        <x:v>national-1500m-117</x:v>
      </x:c>
      <x:c r="O75" s="19" t="str">
        <x:v>78165</x:v>
      </x:c>
    </x:row>
    <x:row r="76" ht="34" customHeight="1">
      <x:c r="A76" s="24" t="str">
        <x:v>Les Ulis</x:v>
      </x:c>
      <x:c r="B76" s="20" t="n">
        <x:v>35622.5</x:v>
      </x:c>
      <x:c r="C76" s="20" t="n">
        <x:v>26562.6</x:v>
      </x:c>
      <x:c r="D76" s="20" t="n">
        <x:v>13836.800000000001</x:v>
      </x:c>
      <x:c r="E76" s="20" t="n">
        <x:v>17918.300000000003</x:v>
      </x:c>
      <x:c r="F76" s="20" t="n">
        <x:v>3822.5664084775008</x:v>
      </x:c>
      <x:c r="G76" s="20" t="n">
        <x:v>5104.0077156538055</x:v>
      </x:c>
      <x:c r="H76" s="28" t="n">
        <x:f>IF(AND(ISNUMBER('Marseille'!$B$4),'Marseille'!$B$4&gt;=0,C76&gt;0),'Marseille'!$B$4/C76,"Not available")</x:f>
        <x:v>0.026804604970898933</x:v>
      </x:c>
      <x:c r="I76" s="28" t="n">
        <x:f>IF(AND(ISNUMBER('Marseille'!$B$4),'Marseille'!$B$4&gt;=0,G76&gt;0),'Marseille'!$B$4/G76,"Not available")</x:f>
        <x:v>0.1394982217241408</x:v>
      </x:c>
      <x:c r="J76" s="22" t="n">
        <x:v>0.014358902379114323</x:v>
      </x:c>
      <x:c r="K76" s="26" t="str">
        <x:v>https://www.insee.fr/fr/statistiques/8735162?sommaire=8735243</x:v>
      </x:c>
      <x:c r="L76" s="30" t="n">
        <x:v>48.68680042140191</x:v>
      </x:c>
      <x:c r="M76" s="30" t="n">
        <x:v>2.169713225231173</x:v>
      </x:c>
      <x:c r="N76" s="11" t="str">
        <x:v>national-1500m-119</x:v>
      </x:c>
      <x:c r="O76" s="11" t="str">
        <x:v>91692</x:v>
      </x:c>
    </x:row>
    <x:row r="77" ht="34" customHeight="1">
      <x:c r="A77" s="25" t="str">
        <x:v>Lagny-sur-Marne</x:v>
      </x:c>
      <x:c r="B77" s="21" t="n">
        <x:v>30686.5</x:v>
      </x:c>
      <x:c r="C77" s="21" t="n">
        <x:v>23527.8</x:v>
      </x:c>
      <x:c r="D77" s="21" t="n">
        <x:v>12934.6</x:v>
      </x:c>
      <x:c r="E77" s="21" t="n">
        <x:v>16330.3</x:v>
      </x:c>
      <x:c r="F77" s="21" t="n">
        <x:v>3924.835298543627</x:v>
      </x:c>
      <x:c r="G77" s="21" t="n">
        <x:v>5063.152025608148</x:v>
      </x:c>
      <x:c r="H77" s="29" t="n">
        <x:f>IF(AND(ISNUMBER('Marseille'!$B$4),'Marseille'!$B$4&gt;=0,C77&gt;0),'Marseille'!$B$4/C77,"Not available")</x:f>
        <x:v>0.03026207295199721</x:v>
      </x:c>
      <x:c r="I77" s="29" t="n">
        <x:f>IF(AND(ISNUMBER('Marseille'!$B$4),'Marseille'!$B$4&gt;=0,G77&gt;0),'Marseille'!$B$4/G77,"Not available")</x:f>
        <x:v>0.14062386363255208</x:v>
      </x:c>
      <x:c r="J77" s="23" t="n">
        <x:v>0.006875987812230134</x:v>
      </x:c>
      <x:c r="K77" s="27" t="str">
        <x:v>https://www.insee.fr/fr/statistiques/8735162?sommaire=8735243</x:v>
      </x:c>
      <x:c r="L77" s="31" t="n">
        <x:v>48.87713696924271</x:v>
      </x:c>
      <x:c r="M77" s="31" t="n">
        <x:v>2.7099692196972565</x:v>
      </x:c>
      <x:c r="N77" s="19" t="str">
        <x:v>national-1500m-122</x:v>
      </x:c>
      <x:c r="O77" s="19" t="str">
        <x:v>77243</x:v>
      </x:c>
    </x:row>
    <x:row r="78" ht="34" customHeight="1">
      <x:c r="A78" s="24" t="str">
        <x:v>Pontault-Combault</x:v>
      </x:c>
      <x:c r="B78" s="20" t="n">
        <x:v>31888</x:v>
      </x:c>
      <x:c r="C78" s="20" t="n">
        <x:v>24067.6</x:v>
      </x:c>
      <x:c r="D78" s="20" t="n">
        <x:v>12618.2</x:v>
      </x:c>
      <x:c r="E78" s="20" t="n">
        <x:v>16424.4</x:v>
      </x:c>
      <x:c r="F78" s="20" t="n">
        <x:v>3754.903175236009</x:v>
      </x:c>
      <x:c r="G78" s="20" t="n">
        <x:v>5010.895974188733</x:v>
      </x:c>
      <x:c r="H78" s="28" t="n">
        <x:f>IF(AND(ISNUMBER('Marseille'!$B$4),'Marseille'!$B$4&gt;=0,C78&gt;0),'Marseille'!$B$4/C78,"Not available")</x:f>
        <x:v>0.029583340258272535</x:v>
      </x:c>
      <x:c r="I78" s="28" t="n">
        <x:f>IF(AND(ISNUMBER('Marseille'!$B$4),'Marseille'!$B$4&gt;=0,G78&gt;0),'Marseille'!$B$4/G78,"Not available")</x:f>
        <x:v>0.1420903574266024</x:v>
      </x:c>
      <x:c r="J78" s="22" t="n">
        <x:v>0.009235449071751129</x:v>
      </x:c>
      <x:c r="K78" s="26" t="str">
        <x:v>https://www.insee.fr/fr/statistiques/8735162?sommaire=8735243</x:v>
      </x:c>
      <x:c r="L78" s="30" t="n">
        <x:v>48.796097482450165</x:v>
      </x:c>
      <x:c r="M78" s="30" t="n">
        <x:v>2.6042187211051466</x:v>
      </x:c>
      <x:c r="N78" s="11" t="str">
        <x:v>national-1500m-123</x:v>
      </x:c>
      <x:c r="O78" s="11" t="str">
        <x:v>77373</x:v>
      </x:c>
    </x:row>
    <x:row r="79" ht="34" customHeight="1">
      <x:c r="A79" s="25" t="str">
        <x:v>Saint-Leu-la-Forêt</x:v>
      </x:c>
      <x:c r="B79" s="21" t="n">
        <x:v>22701</x:v>
      </x:c>
      <x:c r="C79" s="21" t="n">
        <x:v>17404.8</x:v>
      </x:c>
      <x:c r="D79" s="21" t="n">
        <x:v>8768.599999999999</x:v>
      </x:c>
      <x:c r="E79" s="21" t="n">
        <x:v>11626</x:v>
      </x:c>
      <x:c r="F79" s="21" t="n">
        <x:v>3671.134651436304</x:v>
      </x:c>
      <x:c r="G79" s="21" t="n">
        <x:v>4985.80546786278</x:v>
      </x:c>
      <x:c r="H79" s="29" t="n">
        <x:f>IF(AND(ISNUMBER('Marseille'!$B$4),'Marseille'!$B$4&gt;=0,C79&gt;0),'Marseille'!$B$4/C79,"Not available")</x:f>
        <x:v>0.040908255193969484</x:v>
      </x:c>
      <x:c r="I79" s="29" t="n">
        <x:f>IF(AND(ISNUMBER('Marseille'!$B$4),'Marseille'!$B$4&gt;=0,G79&gt;0),'Marseille'!$B$4/G79,"Not available")</x:f>
        <x:v>0.1428054111997287</x:v>
      </x:c>
      <x:c r="J79" s="23" t="n">
        <x:v>0.017025681688031365</x:v>
      </x:c>
      <x:c r="K79" s="27" t="str">
        <x:v>https://www.insee.fr/fr/statistiques/8735162?sommaire=8735243</x:v>
      </x:c>
      <x:c r="L79" s="31" t="n">
        <x:v>49.01606550515149</x:v>
      </x:c>
      <x:c r="M79" s="31" t="n">
        <x:v>2.252154990013431</x:v>
      </x:c>
      <x:c r="N79" s="19" t="str">
        <x:v>national-1500m-124</x:v>
      </x:c>
      <x:c r="O79" s="19" t="str">
        <x:v>95563</x:v>
      </x:c>
    </x:row>
    <x:row r="80" ht="34" customHeight="1">
      <x:c r="A80" s="24" t="str">
        <x:v>Andilly</x:v>
      </x:c>
      <x:c r="B80" s="20" t="n">
        <x:v>29372.5</x:v>
      </x:c>
      <x:c r="C80" s="20" t="n">
        <x:v>22233</x:v>
      </x:c>
      <x:c r="D80" s="20" t="n">
        <x:v>11207.2</x:v>
      </x:c>
      <x:c r="E80" s="20" t="n">
        <x:v>14784.6</x:v>
      </x:c>
      <x:c r="F80" s="20" t="n">
        <x:v>3671.9972042768504</x:v>
      </x:c>
      <x:c r="G80" s="20" t="n">
        <x:v>4963.822243924966</x:v>
      </x:c>
      <x:c r="H80" s="28" t="n">
        <x:f>IF(AND(ISNUMBER('Marseille'!$B$4),'Marseille'!$B$4&gt;=0,C80&gt;0),'Marseille'!$B$4/C80,"Not available")</x:f>
        <x:v>0.032024468132955515</x:v>
      </x:c>
      <x:c r="I80" s="28" t="n">
        <x:f>IF(AND(ISNUMBER('Marseille'!$B$4),'Marseille'!$B$4&gt;=0,G80&gt;0),'Marseille'!$B$4/G80,"Not available")</x:f>
        <x:v>0.14343785192376496</x:v>
      </x:c>
      <x:c r="J80" s="22" t="n">
        <x:v>0.017993020682611285</x:v>
      </x:c>
      <x:c r="K80" s="26" t="str">
        <x:v>https://www.insee.fr/fr/statistiques/8735162?sommaire=8735243</x:v>
      </x:c>
      <x:c r="L80" s="30" t="n">
        <x:v>48.99744213456965</x:v>
      </x:c>
      <x:c r="M80" s="30" t="n">
        <x:v>2.296335325401644</x:v>
      </x:c>
      <x:c r="N80" s="11" t="str">
        <x:v>national-1500m-125</x:v>
      </x:c>
      <x:c r="O80" s="11" t="str">
        <x:v>95014</x:v>
      </x:c>
    </x:row>
    <x:row r="81" ht="34" customHeight="1">
      <x:c r="A81" s="25" t="str">
        <x:v>Groslay / Montmorency</x:v>
      </x:c>
      <x:c r="B81" s="21" t="n">
        <x:v>23941.5</x:v>
      </x:c>
      <x:c r="C81" s="21" t="n">
        <x:v>18241.4</x:v>
      </x:c>
      <x:c r="D81" s="21" t="n">
        <x:v>9552.4</x:v>
      </x:c>
      <x:c r="E81" s="21" t="n">
        <x:v>12546.5</x:v>
      </x:c>
      <x:c r="F81" s="21" t="n">
        <x:v>3702.8000480989003</x:v>
      </x:c>
      <x:c r="G81" s="21" t="n">
        <x:v>4951.896109417364</x:v>
      </x:c>
      <x:c r="H81" s="29" t="n">
        <x:f>IF(AND(ISNUMBER('Marseille'!$B$4),'Marseille'!$B$4&gt;=0,C81&gt;0),'Marseille'!$B$4/C81,"Not available")</x:f>
        <x:v>0.039032091835056515</x:v>
      </x:c>
      <x:c r="I81" s="29" t="n">
        <x:f>IF(AND(ISNUMBER('Marseille'!$B$4),'Marseille'!$B$4&gt;=0,G81&gt;0),'Marseille'!$B$4/G81,"Not available")</x:f>
        <x:v>0.14378330729635871</x:v>
      </x:c>
      <x:c r="J81" s="23" t="n">
        <x:v>0.02032036422112232</x:v>
      </x:c>
      <x:c r="K81" s="27" t="str">
        <x:v>https://www.insee.fr/fr/statistiques/8735162?sommaire=8735243</x:v>
      </x:c>
      <x:c r="L81" s="31" t="n">
        <x:v>48.987552589921656</x:v>
      </x:c>
      <x:c r="M81" s="31" t="n">
        <x:v>2.3363700188721315</x:v>
      </x:c>
      <x:c r="N81" s="19" t="str">
        <x:v>national-1500m-126</x:v>
      </x:c>
      <x:c r="O81" s="19" t="str">
        <x:v>95288, 95428</x:v>
      </x:c>
    </x:row>
    <x:row r="82" ht="34" customHeight="1">
      <x:c r="A82" s="24" t="str">
        <x:v>Villeparisis</x:v>
      </x:c>
      <x:c r="B82" s="20" t="n">
        <x:v>38960.5</x:v>
      </x:c>
      <x:c r="C82" s="20" t="n">
        <x:v>28902.9</x:v>
      </x:c>
      <x:c r="D82" s="20" t="n">
        <x:v>15626.1</x:v>
      </x:c>
      <x:c r="E82" s="20" t="n">
        <x:v>20109.2</x:v>
      </x:c>
      <x:c r="F82" s="20" t="n">
        <x:v>3744.3898232767297</x:v>
      </x:c>
      <x:c r="G82" s="20" t="n">
        <x:v>4860.065755470598</x:v>
      </x:c>
      <x:c r="H82" s="28" t="n">
        <x:f>IF(AND(ISNUMBER('Marseille'!$B$4),'Marseille'!$B$4&gt;=0,C82&gt;0),'Marseille'!$B$4/C82,"Not available")</x:f>
        <x:v>0.024634206256119628</x:v>
      </x:c>
      <x:c r="I82" s="28" t="n">
        <x:f>IF(AND(ISNUMBER('Marseille'!$B$4),'Marseille'!$B$4&gt;=0,G82&gt;0),'Marseille'!$B$4/G82,"Not available")</x:f>
        <x:v>0.14650007547707705</x:v>
      </x:c>
      <x:c r="J82" s="22" t="n">
        <x:v>0.006442422453510607</x:v>
      </x:c>
      <x:c r="K82" s="26" t="str">
        <x:v>https://www.insee.fr/fr/statistiques/8735162?sommaire=8735243</x:v>
      </x:c>
      <x:c r="L82" s="30" t="n">
        <x:v>48.9492101975287</x:v>
      </x:c>
      <x:c r="M82" s="30" t="n">
        <x:v>2.597732210642657</x:v>
      </x:c>
      <x:c r="N82" s="11" t="str">
        <x:v>national-1500m-128</x:v>
      </x:c>
      <x:c r="O82" s="11" t="str">
        <x:v>77514</x:v>
      </x:c>
    </x:row>
    <x:row r="83" ht="34" customHeight="1">
      <x:c r="A83" s="25" t="str">
        <x:v>Draveil</x:v>
      </x:c>
      <x:c r="B83" s="21" t="n">
        <x:v>38063</x:v>
      </x:c>
      <x:c r="C83" s="21" t="n">
        <x:v>27923.2</x:v>
      </x:c>
      <x:c r="D83" s="21" t="n">
        <x:v>14656.8</x:v>
      </x:c>
      <x:c r="E83" s="21" t="n">
        <x:v>19283.5</x:v>
      </x:c>
      <x:c r="F83" s="21" t="n">
        <x:v>3568.2572965400796</x:v>
      </x:c>
      <x:c r="G83" s="21" t="n">
        <x:v>4826.790729057276</x:v>
      </x:c>
      <x:c r="H83" s="29" t="n">
        <x:f>IF(AND(ISNUMBER('Marseille'!$B$4),'Marseille'!$B$4&gt;=0,C83&gt;0),'Marseille'!$B$4/C83,"Not available")</x:f>
        <x:v>0.02549851019940408</x:v>
      </x:c>
      <x:c r="I83" s="29" t="n">
        <x:f>IF(AND(ISNUMBER('Marseille'!$B$4),'Marseille'!$B$4&gt;=0,G83&gt;0),'Marseille'!$B$4/G83,"Not available")</x:f>
        <x:v>0.14751002062587065</x:v>
      </x:c>
      <x:c r="J83" s="23" t="n">
        <x:v>0.009366051020676247</x:v>
      </x:c>
      <x:c r="K83" s="27" t="str">
        <x:v>https://www.insee.fr/fr/statistiques/8735162?sommaire=8735243</x:v>
      </x:c>
      <x:c r="L83" s="31" t="n">
        <x:v>48.69371945803306</x:v>
      </x:c>
      <x:c r="M83" s="31" t="n">
        <x:v>2.4255091242272813</x:v>
      </x:c>
      <x:c r="N83" s="19" t="str">
        <x:v>national-1500m-130</x:v>
      </x:c>
      <x:c r="O83" s="19" t="str">
        <x:v>91201</x:v>
      </x:c>
    </x:row>
    <x:row r="84" ht="34" customHeight="1">
      <x:c r="A84" s="24" t="str">
        <x:v>Aulnay-sous-Bois / Livry-Gargan / Les Pavillons-sous-Bois</x:v>
      </x:c>
      <x:c r="B84" s="20" t="n">
        <x:v>48973.5</x:v>
      </x:c>
      <x:c r="C84" s="20" t="n">
        <x:v>35912.8</x:v>
      </x:c>
      <x:c r="D84" s="20" t="n">
        <x:v>20113</x:v>
      </x:c>
      <x:c r="E84" s="20" t="n">
        <x:v>25625</x:v>
      </x:c>
      <x:c r="F84" s="20" t="n">
        <x:v>3666.4308802193227</x:v>
      </x:c>
      <x:c r="G84" s="20" t="n">
        <x:v>4787.60567588547</x:v>
      </x:c>
      <x:c r="H84" s="28" t="n">
        <x:f>IF(AND(ISNUMBER('Marseille'!$B$4),'Marseille'!$B$4&gt;=0,C84&gt;0),'Marseille'!$B$4/C84,"Not available")</x:f>
        <x:v>0.019825800271769396</x:v>
      </x:c>
      <x:c r="I84" s="28" t="n">
        <x:f>IF(AND(ISNUMBER('Marseille'!$B$4),'Marseille'!$B$4&gt;=0,G84&gt;0),'Marseille'!$B$4/G84,"Not available")</x:f>
        <x:v>0.14871734395049468</x:v>
      </x:c>
      <x:c r="J84" s="22" t="n">
        <x:v>0.0025115623755704616</x:v>
      </x:c>
      <x:c r="K84" s="26" t="str">
        <x:v>https://www.insee.fr/fr/statistiques/8735162?sommaire=8735243</x:v>
      </x:c>
      <x:c r="L84" s="30" t="n">
        <x:v>48.91781404361309</x:v>
      </x:c>
      <x:c r="M84" s="30" t="n">
        <x:v>2.5064018171713673</x:v>
      </x:c>
      <x:c r="N84" s="11" t="str">
        <x:v>national-1500m-132</x:v>
      </x:c>
      <x:c r="O84" s="11" t="str">
        <x:v>93005, 93046, 93057</x:v>
      </x:c>
    </x:row>
    <x:row r="85" ht="34" customHeight="1">
      <x:c r="A85" s="25" t="str">
        <x:v>Cergy / Courdimanche</x:v>
      </x:c>
      <x:c r="B85" s="21" t="n">
        <x:v>41316.5</x:v>
      </x:c>
      <x:c r="C85" s="21" t="n">
        <x:v>29109.4</x:v>
      </x:c>
      <x:c r="D85" s="21" t="n">
        <x:v>18143.5</x:v>
      </x:c>
      <x:c r="E85" s="21" t="n">
        <x:v>22190.2</x:v>
      </x:c>
      <x:c r="F85" s="21" t="n">
        <x:v>3712.8281678589474</x:v>
      </x:c>
      <x:c r="G85" s="21" t="n">
        <x:v>4763.916319761278</x:v>
      </x:c>
      <x:c r="H85" s="29" t="n">
        <x:f>IF(AND(ISNUMBER('Marseille'!$B$4),'Marseille'!$B$4&gt;=0,C85&gt;0),'Marseille'!$B$4/C85,"Not available")</x:f>
        <x:v>0.024459452960212163</x:v>
      </x:c>
      <x:c r="I85" s="29" t="n">
        <x:f>IF(AND(ISNUMBER('Marseille'!$B$4),'Marseille'!$B$4&gt;=0,G85&gt;0),'Marseille'!$B$4/G85,"Not available")</x:f>
        <x:v>0.14945686536233674</x:v>
      </x:c>
      <x:c r="J85" s="23" t="n">
        <x:v>0.011169871600934252</x:v>
      </x:c>
      <x:c r="K85" s="27" t="str">
        <x:v>https://www.insee.fr/fr/statistiques/8735162?sommaire=8735243</x:v>
      </x:c>
      <x:c r="L85" s="31" t="n">
        <x:v>49.04105053949886</x:v>
      </x:c>
      <x:c r="M85" s="31" t="n">
        <x:v>2.0169757698188278</x:v>
      </x:c>
      <x:c r="N85" s="19" t="str">
        <x:v>national-1500m-133</x:v>
      </x:c>
      <x:c r="O85" s="19" t="str">
        <x:v>95127, 95183</x:v>
      </x:c>
    </x:row>
    <x:row r="86" ht="34" customHeight="1">
      <x:c r="A86" s="24" t="str">
        <x:v>Taverny</x:v>
      </x:c>
      <x:c r="B86" s="20" t="n">
        <x:v>27874.5</x:v>
      </x:c>
      <x:c r="C86" s="20" t="n">
        <x:v>20936.7</x:v>
      </x:c>
      <x:c r="D86" s="20" t="n">
        <x:v>10802.5</x:v>
      </x:c>
      <x:c r="E86" s="20" t="n">
        <x:v>14196.9</x:v>
      </x:c>
      <x:c r="F86" s="20" t="n">
        <x:v>3357.4159002574197</x:v>
      </x:c>
      <x:c r="G86" s="20" t="n">
        <x:v>4496.8355457981925</x:v>
      </x:c>
      <x:c r="H86" s="28" t="n">
        <x:f>IF(AND(ISNUMBER('Marseille'!$B$4),'Marseille'!$B$4&gt;=0,C86&gt;0),'Marseille'!$B$4/C86,"Not available")</x:f>
        <x:v>0.034007269531492544</x:v>
      </x:c>
      <x:c r="I86" s="28" t="n">
        <x:f>IF(AND(ISNUMBER('Marseille'!$B$4),'Marseille'!$B$4&gt;=0,G86&gt;0),'Marseille'!$B$4/G86,"Not available")</x:f>
        <x:v>0.1583335642917356</x:v>
      </x:c>
      <x:c r="J86" s="22" t="n">
        <x:v>0.01296884249044826</x:v>
      </x:c>
      <x:c r="K86" s="26" t="str">
        <x:v>https://www.insee.fr/fr/statistiques/8735162?sommaire=8735243</x:v>
      </x:c>
      <x:c r="L86" s="30" t="n">
        <x:v>49.02037218180311</x:v>
      </x:c>
      <x:c r="M86" s="30" t="n">
        <x:v>2.210207618637464</x:v>
      </x:c>
      <x:c r="N86" s="11" t="str">
        <x:v>national-1500m-144</x:v>
      </x:c>
      <x:c r="O86" s="11" t="str">
        <x:v>95607</x:v>
      </x:c>
    </x:row>
    <x:row r="87" ht="34" customHeight="1">
      <x:c r="A87" s="25" t="str">
        <x:v>Saint-Michel-sur-Orge</x:v>
      </x:c>
      <x:c r="B87" s="21" t="n">
        <x:v>28981</x:v>
      </x:c>
      <x:c r="C87" s="21" t="n">
        <x:v>21811.6</x:v>
      </x:c>
      <x:c r="D87" s="21" t="n">
        <x:v>11270.2</x:v>
      </x:c>
      <x:c r="E87" s="21" t="n">
        <x:v>14763</x:v>
      </x:c>
      <x:c r="F87" s="21" t="n">
        <x:v>3302.4129320972606</x:v>
      </x:c>
      <x:c r="G87" s="21" t="n">
        <x:v>4492.018436506647</x:v>
      </x:c>
      <x:c r="H87" s="29" t="n">
        <x:f>IF(AND(ISNUMBER('Marseille'!$B$4),'Marseille'!$B$4&gt;=0,C87&gt;0),'Marseille'!$B$4/C87,"Not available")</x:f>
        <x:v>0.03264318069284234</x:v>
      </x:c>
      <x:c r="I87" s="29" t="n">
        <x:f>IF(AND(ISNUMBER('Marseille'!$B$4),'Marseille'!$B$4&gt;=0,G87&gt;0),'Marseille'!$B$4/G87,"Not available")</x:f>
        <x:v>0.1585033565787651</x:v>
      </x:c>
      <x:c r="J87" s="23" t="n">
        <x:v>0.008126013595114041</x:v>
      </x:c>
      <x:c r="K87" s="27" t="str">
        <x:v>https://www.insee.fr/fr/statistiques/8735162?sommaire=8735243</x:v>
      </x:c>
      <x:c r="L87" s="31" t="n">
        <x:v>48.63867193772656</x:v>
      </x:c>
      <x:c r="M87" s="31" t="n">
        <x:v>2.3083366416416493</x:v>
      </x:c>
      <x:c r="N87" s="19" t="str">
        <x:v>national-1500m-145</x:v>
      </x:c>
      <x:c r="O87" s="19" t="str">
        <x:v>91570</x:v>
      </x:c>
    </x:row>
    <x:row r="88" ht="34" customHeight="1">
      <x:c r="A88" s="24" t="str">
        <x:v>Igny</x:v>
      </x:c>
      <x:c r="B88" s="20" t="n">
        <x:v>16947</x:v>
      </x:c>
      <x:c r="C88" s="20" t="n">
        <x:v>12875.900000000001</x:v>
      </x:c>
      <x:c r="D88" s="20" t="n">
        <x:v>6408.2</x:v>
      </x:c>
      <x:c r="E88" s="20" t="n">
        <x:v>8585.5</x:v>
      </x:c>
      <x:c r="F88" s="20" t="n">
        <x:v>3177.033007129223</x:v>
      </x:c>
      <x:c r="G88" s="20" t="n">
        <x:v>4385.728983817944</x:v>
      </x:c>
      <x:c r="H88" s="28" t="n">
        <x:f>IF(AND(ISNUMBER('Marseille'!$B$4),'Marseille'!$B$4&gt;=0,C88&gt;0),'Marseille'!$B$4/C88,"Not available")</x:f>
        <x:v>0.05529710544505626</x:v>
      </x:c>
      <x:c r="I88" s="28" t="n">
        <x:f>IF(AND(ISNUMBER('Marseille'!$B$4),'Marseille'!$B$4&gt;=0,G88&gt;0),'Marseille'!$B$4/G88,"Not available")</x:f>
        <x:v>0.16234473279746003</x:v>
      </x:c>
      <x:c r="J88" s="22" t="n">
        <x:v>0.030241340650262582</x:v>
      </x:c>
      <x:c r="K88" s="26" t="str">
        <x:v>https://www.insee.fr/fr/statistiques/8735162?sommaire=8735243</x:v>
      </x:c>
      <x:c r="L88" s="30" t="n">
        <x:v>48.73586330037043</x:v>
      </x:c>
      <x:c r="M88" s="30" t="n">
        <x:v>2.2248858406308454</x:v>
      </x:c>
      <x:c r="N88" s="11" t="str">
        <x:v>national-1500m-146</x:v>
      </x:c>
      <x:c r="O88" s="11" t="str">
        <x:v>91312</x:v>
      </x:c>
    </x:row>
    <x:row r="89" ht="34" customHeight="1">
      <x:c r="A89" s="25" t="str">
        <x:v>Brunoy / Yerres</x:v>
      </x:c>
      <x:c r="B89" s="21" t="n">
        <x:v>22809.5</x:v>
      </x:c>
      <x:c r="C89" s="21" t="n">
        <x:v>16941.199999999997</x:v>
      </x:c>
      <x:c r="D89" s="21" t="n">
        <x:v>8625.7</x:v>
      </x:c>
      <x:c r="E89" s="21" t="n">
        <x:v>11392.6</x:v>
      </x:c>
      <x:c r="F89" s="21" t="n">
        <x:v>3238.6853336173936</x:v>
      </x:c>
      <x:c r="G89" s="21" t="n">
        <x:v>4366.42060228599</x:v>
      </x:c>
      <x:c r="H89" s="29" t="n">
        <x:f>IF(AND(ISNUMBER('Marseille'!$B$4),'Marseille'!$B$4&gt;=0,C89&gt;0),'Marseille'!$B$4/C89,"Not available")</x:f>
        <x:v>0.042027719405945275</x:v>
      </x:c>
      <x:c r="I89" s="29" t="n">
        <x:f>IF(AND(ISNUMBER('Marseille'!$B$4),'Marseille'!$B$4&gt;=0,G89&gt;0),'Marseille'!$B$4/G89,"Not available")</x:f>
        <x:v>0.1630626237947028</x:v>
      </x:c>
      <x:c r="J89" s="23" t="n">
        <x:v>0.010061597141541902</x:v>
      </x:c>
      <x:c r="K89" s="27" t="str">
        <x:v>https://www.insee.fr/fr/statistiques/8735162?sommaire=8735243</x:v>
      </x:c>
      <x:c r="L89" s="31" t="n">
        <x:v>48.71229542200616</x:v>
      </x:c>
      <x:c r="M89" s="31" t="n">
        <x:v>2.5128669761660496</x:v>
      </x:c>
      <x:c r="N89" s="19" t="str">
        <x:v>national-1500m-147</x:v>
      </x:c>
      <x:c r="O89" s="19" t="str">
        <x:v>91114, 91691</x:v>
      </x:c>
    </x:row>
    <x:row r="90" ht="34" customHeight="1">
      <x:c r="A90" s="24" t="str">
        <x:v>Verneuil-sur-Seine</x:v>
      </x:c>
      <x:c r="B90" s="20" t="n">
        <x:v>21274</x:v>
      </x:c>
      <x:c r="C90" s="20" t="n">
        <x:v>15969.700000000003</x:v>
      </x:c>
      <x:c r="D90" s="20" t="n">
        <x:v>8345.500000000002</x:v>
      </x:c>
      <x:c r="E90" s="20" t="n">
        <x:v>10923.1</x:v>
      </x:c>
      <x:c r="F90" s="20" t="n">
        <x:v>3230.397284675118</x:v>
      </x:c>
      <x:c r="G90" s="20" t="n">
        <x:v>4365.098198085818</x:v>
      </x:c>
      <x:c r="H90" s="28" t="n">
        <x:f>IF(AND(ISNUMBER('Marseille'!$B$4),'Marseille'!$B$4&gt;=0,C90&gt;0),'Marseille'!$B$4/C90,"Not available")</x:f>
        <x:v>0.04458443176766</x:v>
      </x:c>
      <x:c r="I90" s="28" t="n">
        <x:f>IF(AND(ISNUMBER('Marseille'!$B$4),'Marseille'!$B$4&gt;=0,G90&gt;0),'Marseille'!$B$4/G90,"Not available")</x:f>
        <x:v>0.16311202353070228</x:v>
      </x:c>
      <x:c r="J90" s="22" t="n">
        <x:v>0.04477296230140077</x:v>
      </x:c>
      <x:c r="K90" s="26" t="str">
        <x:v>https://www.insee.fr/fr/statistiques/8735162?sommaire=8735243</x:v>
      </x:c>
      <x:c r="L90" s="30" t="n">
        <x:v>48.97857526412165</x:v>
      </x:c>
      <x:c r="M90" s="30" t="n">
        <x:v>1.9776181348250155</x:v>
      </x:c>
      <x:c r="N90" s="11" t="str">
        <x:v>national-1500m-148</x:v>
      </x:c>
      <x:c r="O90" s="11" t="str">
        <x:v>78642</x:v>
      </x:c>
    </x:row>
    <x:row r="91" ht="34" customHeight="1">
      <x:c r="A91" s="25" t="str">
        <x:v>Herblay-sur-Seine</x:v>
      </x:c>
      <x:c r="B91" s="21" t="n">
        <x:v>23141.5</x:v>
      </x:c>
      <x:c r="C91" s="21" t="n">
        <x:v>17058.9</x:v>
      </x:c>
      <x:c r="D91" s="21" t="n">
        <x:v>9623.900000000001</x:v>
      </x:c>
      <x:c r="E91" s="21" t="n">
        <x:v>12137.400000000001</x:v>
      </x:c>
      <x:c r="F91" s="21" t="n">
        <x:v>3328.8376637328793</x:v>
      </x:c>
      <x:c r="G91" s="21" t="n">
        <x:v>4345.589710593989</x:v>
      </x:c>
      <x:c r="H91" s="29" t="n">
        <x:f>IF(AND(ISNUMBER('Marseille'!$B$4),'Marseille'!$B$4&gt;=0,C91&gt;0),'Marseille'!$B$4/C91,"Not available")</x:f>
        <x:v>0.04173774393425132</x:v>
      </x:c>
      <x:c r="I91" s="29" t="n">
        <x:f>IF(AND(ISNUMBER('Marseille'!$B$4),'Marseille'!$B$4&gt;=0,G91&gt;0),'Marseille'!$B$4/G91,"Not available")</x:f>
        <x:v>0.16384427601718485</x:v>
      </x:c>
      <x:c r="J91" s="23" t="n">
        <x:v>0.01972646544087462</x:v>
      </x:c>
      <x:c r="K91" s="27" t="str">
        <x:v>https://www.insee.fr/fr/statistiques/8735162?sommaire=8735243</x:v>
      </x:c>
      <x:c r="L91" s="31" t="n">
        <x:v>48.993133286233906</x:v>
      </x:c>
      <x:c r="M91" s="31" t="n">
        <x:v>2.156774021020872</x:v>
      </x:c>
      <x:c r="N91" s="19" t="str">
        <x:v>national-1500m-149</x:v>
      </x:c>
      <x:c r="O91" s="19" t="str">
        <x:v>95306</x:v>
      </x:c>
    </x:row>
    <x:row r="92" ht="34" customHeight="1">
      <x:c r="A92" s="24" t="str">
        <x:v>Orsay / Palaiseau</x:v>
      </x:c>
      <x:c r="B92" s="20" t="n">
        <x:v>16436</x:v>
      </x:c>
      <x:c r="C92" s="20" t="n">
        <x:v>13032</x:v>
      </x:c>
      <x:c r="D92" s="20" t="n">
        <x:v>6284.6</x:v>
      </x:c>
      <x:c r="E92" s="20" t="n">
        <x:v>8323.400000000001</x:v>
      </x:c>
      <x:c r="F92" s="20" t="n">
        <x:v>3157.0384767183614</x:v>
      </x:c>
      <x:c r="G92" s="20" t="n">
        <x:v>4280.461292968179</x:v>
      </x:c>
      <x:c r="H92" s="28" t="n">
        <x:f>IF(AND(ISNUMBER('Marseille'!$B$4),'Marseille'!$B$4&gt;=0,C92&gt;0),'Marseille'!$B$4/C92,"Not available")</x:f>
        <x:v>0.05463474524248005</x:v>
      </x:c>
      <x:c r="I92" s="28" t="n">
        <x:f>IF(AND(ISNUMBER('Marseille'!$B$4),'Marseille'!$B$4&gt;=0,G92&gt;0),'Marseille'!$B$4/G92,"Not available")</x:f>
        <x:v>0.16633721257324613</x:v>
      </x:c>
      <x:c r="J92" s="22" t="n">
        <x:v>0.021142613774641033</x:v>
      </x:c>
      <x:c r="K92" s="26" t="str">
        <x:v>https://www.insee.fr/fr/statistiques/8735162?sommaire=8735243</x:v>
      </x:c>
      <x:c r="L92" s="30" t="n">
        <x:v>48.70357638185786</x:v>
      </x:c>
      <x:c r="M92" s="30" t="n">
        <x:v>2.202607142555668</x:v>
      </x:c>
      <x:c r="N92" s="11" t="str">
        <x:v>national-1500m-153</x:v>
      </x:c>
      <x:c r="O92" s="11" t="str">
        <x:v>91471, 91477</x:v>
      </x:c>
    </x:row>
    <x:row r="93" ht="34" customHeight="1">
      <x:c r="A93" s="25" t="str">
        <x:v>Rambouillet</x:v>
      </x:c>
      <x:c r="B93" s="21" t="n">
        <x:v>20233.5</x:v>
      </x:c>
      <x:c r="C93" s="21" t="n">
        <x:v>16197.2</x:v>
      </x:c>
      <x:c r="D93" s="21" t="n">
        <x:v>8000.0999999999985</x:v>
      </x:c>
      <x:c r="E93" s="21" t="n">
        <x:v>10466.699999999999</x:v>
      </x:c>
      <x:c r="F93" s="21" t="n">
        <x:v>3235.047062797501</x:v>
      </x:c>
      <x:c r="G93" s="21" t="n">
        <x:v>4252.858459849999</x:v>
      </x:c>
      <x:c r="H93" s="29" t="n">
        <x:f>IF(AND(ISNUMBER('Marseille'!$B$4),'Marseille'!$B$4&gt;=0,C93&gt;0),'Marseille'!$B$4/C93,"Not available")</x:f>
        <x:v>0.04395821500012348</x:v>
      </x:c>
      <x:c r="I93" s="29" t="n">
        <x:f>IF(AND(ISNUMBER('Marseille'!$B$4),'Marseille'!$B$4&gt;=0,G93&gt;0),'Marseille'!$B$4/G93,"Not available")</x:f>
        <x:v>0.16741681076898868</x:v>
      </x:c>
      <x:c r="J93" s="23" t="n">
        <x:v>0.02194380606420046</x:v>
      </x:c>
      <x:c r="K93" s="27" t="str">
        <x:v>https://www.insee.fr/fr/statistiques/8735162?sommaire=8735243</x:v>
      </x:c>
      <x:c r="L93" s="31" t="n">
        <x:v>48.64476791677754</x:v>
      </x:c>
      <x:c r="M93" s="31" t="n">
        <x:v>1.8376308219332476</x:v>
      </x:c>
      <x:c r="N93" s="19" t="str">
        <x:v>national-1500m-155</x:v>
      </x:c>
      <x:c r="O93" s="19" t="str">
        <x:v>78517</x:v>
      </x:c>
    </x:row>
    <x:row r="94" ht="34" customHeight="1">
      <x:c r="A94" s="24" t="str">
        <x:v>near Vélizy-Villacoublay</x:v>
      </x:c>
      <x:c r="B94" s="20" t="n">
        <x:v>28795.5</x:v>
      </x:c>
      <x:c r="C94" s="20" t="n">
        <x:v>22340.5</x:v>
      </x:c>
      <x:c r="D94" s="20" t="n">
        <x:v>11977.2</x:v>
      </x:c>
      <x:c r="E94" s="20" t="n">
        <x:v>15268.6</x:v>
      </x:c>
      <x:c r="F94" s="20" t="n">
        <x:v>3296.987896269475</x:v>
      </x:c>
      <x:c r="G94" s="20" t="n">
        <x:v>4191.922103418481</x:v>
      </x:c>
      <x:c r="H94" s="28" t="n">
        <x:f>IF(AND(ISNUMBER('Marseille'!$B$4),'Marseille'!$B$4&gt;=0,C94&gt;0),'Marseille'!$B$4/C94,"Not available")</x:f>
        <x:v>0.03187036995590967</x:v>
      </x:c>
      <x:c r="I94" s="28" t="n">
        <x:f>IF(AND(ISNUMBER('Marseille'!$B$4),'Marseille'!$B$4&gt;=0,G94&gt;0),'Marseille'!$B$4/G94,"Not available")</x:f>
        <x:v>0.16985048443991108</x:v>
      </x:c>
      <x:c r="J94" s="22" t="n">
        <x:v>0.007362261464464934</x:v>
      </x:c>
      <x:c r="K94" s="26" t="str">
        <x:v>https://www.insee.fr/fr/statistiques/8735162?sommaire=8735243</x:v>
      </x:c>
      <x:c r="L94" s="30" t="n">
        <x:v>48.78253017258564</x:v>
      </x:c>
      <x:c r="M94" s="30" t="n">
        <x:v>2.2202972015331164</x:v>
      </x:c>
      <x:c r="N94" s="11" t="str">
        <x:v>national-1500m-157</x:v>
      </x:c>
      <x:c r="O94" s="11" t="str">
        <x:v>78640</x:v>
      </x:c>
    </x:row>
    <x:row r="95" ht="34" customHeight="1">
      <x:c r="A95" s="25" t="str">
        <x:v>Gif-sur-Yvette</x:v>
      </x:c>
      <x:c r="B95" s="21" t="n">
        <x:v>15188.5</x:v>
      </x:c>
      <x:c r="C95" s="21" t="n">
        <x:v>11905.8</x:v>
      </x:c>
      <x:c r="D95" s="21" t="n">
        <x:v>5643.299999999999</x:v>
      </x:c>
      <x:c r="E95" s="21" t="n">
        <x:v>7737</x:v>
      </x:c>
      <x:c r="F95" s="21" t="n">
        <x:v>2967.540321288304</x:v>
      </x:c>
      <x:c r="G95" s="21" t="n">
        <x:v>4154.5205639487895</x:v>
      </x:c>
      <x:c r="H95" s="29" t="n">
        <x:f>IF(AND(ISNUMBER('Marseille'!$B$4),'Marseille'!$B$4&gt;=0,C95&gt;0),'Marseille'!$B$4/C95,"Not available")</x:f>
        <x:v>0.059802785197130816</x:v>
      </x:c>
      <x:c r="I95" s="29" t="n">
        <x:f>IF(AND(ISNUMBER('Marseille'!$B$4),'Marseille'!$B$4&gt;=0,G95&gt;0),'Marseille'!$B$4/G95,"Not available")</x:f>
        <x:v>0.17137958256325445</x:v>
      </x:c>
      <x:c r="J95" s="23" t="n">
        <x:v>0.039207294992922276</x:v>
      </x:c>
      <x:c r="K95" s="27" t="str">
        <x:v>https://www.insee.fr/fr/statistiques/8735162?sommaire=8735243</x:v>
      </x:c>
      <x:c r="L95" s="31" t="n">
        <x:v>48.69765350695414</x:v>
      </x:c>
      <x:c r="M95" s="31" t="n">
        <x:v>2.118793734035468</x:v>
      </x:c>
      <x:c r="N95" s="19" t="str">
        <x:v>national-1500m-159</x:v>
      </x:c>
      <x:c r="O95" s="19" t="str">
        <x:v>91272</x:v>
      </x:c>
    </x:row>
    <x:row r="96" ht="34" customHeight="1">
      <x:c r="A96" s="24" t="str">
        <x:v>Lognes / Noisiel</x:v>
      </x:c>
      <x:c r="B96" s="20" t="n">
        <x:v>41460</x:v>
      </x:c>
      <x:c r="C96" s="20" t="n">
        <x:v>30790.800000000003</x:v>
      </x:c>
      <x:c r="D96" s="20" t="n">
        <x:v>16790.1</x:v>
      </x:c>
      <x:c r="E96" s="20" t="n">
        <x:v>21608.5</x:v>
      </x:c>
      <x:c r="F96" s="20" t="n">
        <x:v>3191.5322678417506</x:v>
      </x:c>
      <x:c r="G96" s="20" t="n">
        <x:v>4122.071183948091</x:v>
      </x:c>
      <x:c r="H96" s="28" t="n">
        <x:f>IF(AND(ISNUMBER('Marseille'!$B$4),'Marseille'!$B$4&gt;=0,C96&gt;0),'Marseille'!$B$4/C96,"Not available")</x:f>
        <x:v>0.023123790223053636</x:v>
      </x:c>
      <x:c r="I96" s="28" t="n">
        <x:f>IF(AND(ISNUMBER('Marseille'!$B$4),'Marseille'!$B$4&gt;=0,G96&gt;0),'Marseille'!$B$4/G96,"Not available")</x:f>
        <x:v>0.17272870074942553</x:v>
      </x:c>
      <x:c r="J96" s="22" t="n">
        <x:v>0.010817655571635311</x:v>
      </x:c>
      <x:c r="K96" s="26" t="str">
        <x:v>https://www.insee.fr/fr/statistiques/8735162?sommaire=8735243</x:v>
      </x:c>
      <x:c r="L96" s="30" t="n">
        <x:v>48.845122723966696</x:v>
      </x:c>
      <x:c r="M96" s="30" t="n">
        <x:v>2.635243688534074</x:v>
      </x:c>
      <x:c r="N96" s="11" t="str">
        <x:v>national-1500m-161</x:v>
      </x:c>
      <x:c r="O96" s="11" t="str">
        <x:v>77258, 77337</x:v>
      </x:c>
    </x:row>
  </x:sheetData>
  <x:pageMargins left="0.7" right="0.7" top="0.75" bottom="0.75" header="0.3" footer="0.3"/>
  <x:tableParts count="1">
    <x:tablePart xmlns:r="http://schemas.openxmlformats.org/officeDocument/2006/relationships" r:id="R48f6b22e92704ff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8" hidden="0" customWidth="1"/>
    <x:col min="9" max="9" width="18" hidden="0" customWidth="1"/>
    <x:col min="10" max="10" width="17" hidden="0" customWidth="1"/>
    <x:col min="11" max="11" width="18" hidden="0" customWidth="1"/>
    <x:col min="12" max="12" width="17" hidden="0" customWidth="1"/>
    <x:col min="13" max="13" width="17" hidden="0" customWidth="1"/>
    <x:col min="14" max="14" width="17" hidden="0" customWidth="1"/>
    <x:col min="15" max="15" width="18" hidden="0" customWidth="1"/>
    <x:col min="16" max="16" width="14" hidden="0" customWidth="1"/>
    <x:col min="17" max="17" width="14" hidden="0" customWidth="1"/>
    <x:col min="18" max="18" width="41" hidden="0" customWidth="1"/>
    <x:col min="19" max="19" width="16" hidden="0" customWidth="1"/>
    <x:col min="20" max="20" width="19" hidden="0" customWidth="1"/>
    <x:col min="21" max="21" width="52" hidden="0" customWidth="1"/>
    <x:col min="22" max="22" width="17" hidden="0" customWidth="1"/>
    <x:col min="23" max="23" width="29" hidden="0" customWidth="1"/>
  </x:cols>
  <x:sheetData>
    <x:row r="1" ht="30" customHeight="1">
      <x:c r="A1" s="3" t="str">
        <x:v>Wider geographic context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</x:row>
    <x:row r="2" ht="23" customHeight="1">
      <x:c r="A2" s="5" t="str">
        <x:v>3 km and 5 km circles plus contiguous areas. These scales do not establish a single-club catchment.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 t="str">
        <x:v>No implied site capacity, number of clubs or capture multiple is calculated. Different radius layers are not additive.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1" t="str">
        <x:v>Base scenario: threshold €30,000 / year / UC; lognormal σ 0.35.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66" customHeight="1">
      <x:c r="A7" s="16" t="str">
        <x:v>Centre / area</x:v>
      </x:c>
      <x:c r="B7" s="17" t="str">
        <x:v>Geographic unit</x:v>
      </x:c>
      <x:c r="C7" s="17" t="str">
        <x:v>Radius (m)</x:v>
      </x:c>
      <x:c r="D7" s="17" t="str">
        <x:v>Fiscal individuals</x:v>
      </x:c>
      <x:c r="E7" s="17" t="str">
        <x:v>Adults 18+</x:v>
      </x:c>
      <x:c r="F7" s="17" t="str">
        <x:v>Adults 25–54</x:v>
      </x:c>
      <x:c r="G7" s="17" t="str">
        <x:v>Adults 25–64</x:v>
      </x:c>
      <x:c r="H7" s="17" t="str">
        <x:v>Est. higher-income 25–54</x:v>
      </x:c>
      <x:c r="I7" s="17" t="str">
        <x:v>Est. higher-income 25–64</x:v>
      </x:c>
      <x:c r="J7" s="17" t="str">
        <x:v>Target / adults 18+</x:v>
      </x:c>
      <x:c r="K7" s="17" t="str">
        <x:v>Target / estimated 25–64</x:v>
      </x:c>
      <x:c r="L7" s="17" t="str">
        <x:v>Imputed populated-cell share</x:v>
      </x:c>
      <x:c r="M7" s="17" t="str">
        <x:v>Imputed population share</x:v>
      </x:c>
      <x:c r="N7" s="17" t="str">
        <x:v>Imputed estimate 25–64 share</x:v>
      </x:c>
      <x:c r="O7" s="17" t="str">
        <x:v>Mean capped living standard €/UC</x:v>
      </x:c>
      <x:c r="P7" s="17" t="str">
        <x:v>Latitude</x:v>
      </x:c>
      <x:c r="Q7" s="17" t="str">
        <x:v>Longitude</x:v>
      </x:c>
      <x:c r="R7" s="17" t="str">
        <x:v>Source URL</x:v>
      </x:c>
      <x:c r="S7" s="17" t="str">
        <x:v>Area (km²)</x:v>
      </x:c>
      <x:c r="T7" s="17" t="str">
        <x:v>Estimated 25–64 / km²</x:v>
      </x:c>
      <x:c r="U7" s="17" t="str">
        <x:v>Distinct commune / arrondissement codes</x:v>
      </x:c>
      <x:c r="V7" s="17" t="str">
        <x:v>Income-available population share</x:v>
      </x:c>
      <x:c r="W7" s="18" t="str">
        <x:v>Centre / area ID</x:v>
      </x:c>
    </x:row>
    <x:row r="8" ht="34" customHeight="1">
      <x:c r="A8" s="24" t="str">
        <x:v>Paris 10e Arrondissement</x:v>
      </x:c>
      <x:c r="B8" s="11" t="str">
        <x:v>3 km circle</x:v>
      </x:c>
      <x:c r="C8" s="20" t="n">
        <x:v>3000</x:v>
      </x:c>
      <x:c r="D8" s="20" t="n">
        <x:v>708588</x:v>
      </x:c>
      <x:c r="E8" s="20" t="n">
        <x:v>592060.4</x:v>
      </x:c>
      <x:c r="F8" s="20" t="n">
        <x:v>344696.1</x:v>
      </x:c>
      <x:c r="G8" s="20" t="n">
        <x:v>428297</x:v>
      </x:c>
      <x:c r="H8" s="20" t="n">
        <x:v>199231.26451585797</x:v>
      </x:c>
      <x:c r="I8" s="20" t="n">
        <x:v>246502.8596246505</x:v>
      </x:c>
      <x:c r="J8" s="28" t="n">
        <x:f>IF(AND(ISNUMBER('Marseille'!$B$4),'Marseille'!$B$4&gt;=0,E8&gt;0),'Marseille'!$B$4/E8,"Not available")</x:f>
        <x:v>0.0012025800070398223</x:v>
      </x:c>
      <x:c r="K8" s="28" t="n">
        <x:f>IF(AND(ISNUMBER('Marseille'!$B$4),'Marseille'!$B$4&gt;=0,I8&gt;0),'Marseille'!$B$4/I8,"Not available")</x:f>
        <x:v>0.0028884046257482013</x:v>
      </x:c>
      <x:c r="L8" s="22" t="n">
        <x:v>0.017964071856287425</x:v>
      </x:c>
      <x:c r="M8" s="22" t="n">
        <x:v>0.0010520923300987315</x:v>
      </x:c>
      <x:c r="N8" s="22" t="n">
        <x:v>0.000626253419442238</x:v>
      </x:c>
      <x:c r="O8" s="20" t="n">
        <x:v>35315.07264813968</x:v>
      </x:c>
      <x:c r="P8" s="30" t="n">
        <x:v>48.872946282455715</x:v>
      </x:c>
      <x:c r="Q8" s="30" t="n">
        <x:v>2.351425588659451</x:v>
      </x:c>
      <x:c r="R8" s="26" t="str">
        <x:v>https://www.insee.fr/fr/statistiques/8735162?sommaire=8735243</x:v>
      </x:c>
      <x:c r="S8" s="35" t="n">
        <x:v>28.274333882308138</x:v>
      </x:c>
      <x:c r="T8" s="20"/>
      <x:c r="U8" s="20" t="n">
        <x:v>16</x:v>
      </x:c>
      <x:c r="V8" s="22" t="n">
        <x:v>1</x:v>
      </x:c>
      <x:c r="W8" s="37" t="str">
        <x:v>national-3000m-001</x:v>
      </x:c>
    </x:row>
    <x:row r="9" ht="34" customHeight="1">
      <x:c r="A9" s="25" t="str">
        <x:v>Paris 15e Arrondissement</x:v>
      </x:c>
      <x:c r="B9" s="19" t="str">
        <x:v>3 km circle</x:v>
      </x:c>
      <x:c r="C9" s="21" t="n">
        <x:v>3000</x:v>
      </x:c>
      <x:c r="D9" s="21" t="n">
        <x:v>583108.5</x:v>
      </x:c>
      <x:c r="E9" s="21" t="n">
        <x:v>479915.2</x:v>
      </x:c>
      <x:c r="F9" s="21" t="n">
        <x:v>250557.80000000002</x:v>
      </x:c>
      <x:c r="G9" s="21" t="n">
        <x:v>319481.80000000005</x:v>
      </x:c>
      <x:c r="H9" s="21" t="n">
        <x:v>161320.13479356444</x:v>
      </x:c>
      <x:c r="I9" s="21" t="n">
        <x:v>205269.9382188893</x:v>
      </x:c>
      <x:c r="J9" s="29" t="n">
        <x:f>IF(AND(ISNUMBER('Marseille'!$B$4),'Marseille'!$B$4&gt;=0,E9&gt;0),'Marseille'!$B$4/E9,"Not available")</x:f>
        <x:v>0.0014835954351935508</x:v>
      </x:c>
      <x:c r="K9" s="29" t="n">
        <x:f>IF(AND(ISNUMBER('Marseille'!$B$4),'Marseille'!$B$4&gt;=0,I9&gt;0),'Marseille'!$B$4/I9,"Not available")</x:f>
        <x:v>0.0034686033726027622</x:v>
      </x:c>
      <x:c r="L9" s="23" t="n">
        <x:v>0.04813664596273292</x:v>
      </x:c>
      <x:c r="M9" s="23" t="n">
        <x:v>0.0014714242718121928</x:v>
      </x:c>
      <x:c r="N9" s="23" t="n">
        <x:v>0.001465965777863503</x:v>
      </x:c>
      <x:c r="O9" s="21" t="n">
        <x:v>38135.884883173545</x:v>
      </x:c>
      <x:c r="P9" s="31" t="n">
        <x:v>48.834484354000026</x:v>
      </x:c>
      <x:c r="Q9" s="31" t="n">
        <x:v>2.29160577856497</x:v>
      </x:c>
      <x:c r="R9" s="27" t="str">
        <x:v>https://www.insee.fr/fr/statistiques/8735162?sommaire=8735243</x:v>
      </x:c>
      <x:c r="S9" s="36" t="n">
        <x:v>28.274333882308138</x:v>
      </x:c>
      <x:c r="T9" s="21"/>
      <x:c r="U9" s="21" t="n">
        <x:v>13</x:v>
      </x:c>
      <x:c r="V9" s="23" t="n">
        <x:v>1</x:v>
      </x:c>
      <x:c r="W9" s="38" t="str">
        <x:v>national-3000m-002</x:v>
      </x:c>
    </x:row>
    <x:row r="10" ht="34" customHeight="1">
      <x:c r="A10" s="24" t="str">
        <x:v>Neuilly-sur-Seine</x:v>
      </x:c>
      <x:c r="B10" s="11" t="str">
        <x:v>3 km circle</x:v>
      </x:c>
      <x:c r="C10" s="20" t="n">
        <x:v>3000</x:v>
      </x:c>
      <x:c r="D10" s="20" t="n">
        <x:v>481908.5</x:v>
      </x:c>
      <x:c r="E10" s="20" t="n">
        <x:v>381491.3</x:v>
      </x:c>
      <x:c r="F10" s="20" t="n">
        <x:v>212085.90000000002</x:v>
      </x:c>
      <x:c r="G10" s="20" t="n">
        <x:v>266742.5</x:v>
      </x:c>
      <x:c r="H10" s="20" t="n">
        <x:v>140268.45074769936</x:v>
      </x:c>
      <x:c r="I10" s="20" t="n">
        <x:v>177045.09265738606</x:v>
      </x:c>
      <x:c r="J10" s="28" t="n">
        <x:f>IF(AND(ISNUMBER('Marseille'!$B$4),'Marseille'!$B$4&gt;=0,E10&gt;0),'Marseille'!$B$4/E10,"Not available")</x:f>
        <x:v>0.001866359730877218</x:v>
      </x:c>
      <x:c r="K10" s="28" t="n">
        <x:f>IF(AND(ISNUMBER('Marseille'!$B$4),'Marseille'!$B$4&gt;=0,I10&gt;0),'Marseille'!$B$4/I10,"Not available")</x:f>
        <x:v>0.004021574330658503</x:v>
      </x:c>
      <x:c r="L10" s="22" t="n">
        <x:v>0.05128205128205128</x:v>
      </x:c>
      <x:c r="M10" s="22" t="n">
        <x:v>0.0034498250186498058</x:v>
      </x:c>
      <x:c r="N10" s="22" t="n">
        <x:v>0.0017289389939938672</x:v>
      </x:c>
      <x:c r="O10" s="20" t="n">
        <x:v>39466.85031390814</x:v>
      </x:c>
      <x:c r="P10" s="30" t="n">
        <x:v>48.89291326879094</x:v>
      </x:c>
      <x:c r="Q10" s="30" t="n">
        <x:v>2.2742494093966648</x:v>
      </x:c>
      <x:c r="R10" s="26" t="str">
        <x:v>https://www.insee.fr/fr/statistiques/8735162?sommaire=8735243</x:v>
      </x:c>
      <x:c r="S10" s="35" t="n">
        <x:v>28.274333882308138</x:v>
      </x:c>
      <x:c r="T10" s="20"/>
      <x:c r="U10" s="20" t="n">
        <x:v>14</x:v>
      </x:c>
      <x:c r="V10" s="22" t="n">
        <x:v>1</x:v>
      </x:c>
      <x:c r="W10" s="37" t="str">
        <x:v>national-3000m-003</x:v>
      </x:c>
    </x:row>
    <x:row r="11" ht="34" customHeight="1">
      <x:c r="A11" s="25" t="str">
        <x:v>Vincennes</x:v>
      </x:c>
      <x:c r="B11" s="19" t="str">
        <x:v>3 km circle</x:v>
      </x:c>
      <x:c r="C11" s="21" t="n">
        <x:v>3000</x:v>
      </x:c>
      <x:c r="D11" s="21" t="n">
        <x:v>439017</x:v>
      </x:c>
      <x:c r="E11" s="21" t="n">
        <x:v>351982</x:v>
      </x:c>
      <x:c r="F11" s="21" t="n">
        <x:v>197575.6</x:v>
      </x:c>
      <x:c r="G11" s="21" t="n">
        <x:v>249181.19999999998</x:v>
      </x:c>
      <x:c r="H11" s="21" t="n">
        <x:v>88205.55394038431</x:v>
      </x:c>
      <x:c r="I11" s="21" t="n">
        <x:v>110514.65657856446</x:v>
      </x:c>
      <x:c r="J11" s="29" t="n">
        <x:f>IF(AND(ISNUMBER('Marseille'!$B$4),'Marseille'!$B$4&gt;=0,E11&gt;0),'Marseille'!$B$4/E11,"Not available")</x:f>
        <x:v>0.002022830712934184</x:v>
      </x:c>
      <x:c r="K11" s="29" t="n">
        <x:f>IF(AND(ISNUMBER('Marseille'!$B$4),'Marseille'!$B$4&gt;=0,I11&gt;0),'Marseille'!$B$4/I11,"Not available")</x:f>
        <x:v>0.006442584377881515</x:v>
      </x:c>
      <x:c r="L11" s="23" t="n">
        <x:v>0.07115384615384615</x:v>
      </x:c>
      <x:c r="M11" s="23" t="n">
        <x:v>0.0035249204472719733</x:v>
      </x:c>
      <x:c r="N11" s="23" t="n">
        <x:v>0.004228397139930817</x:v>
      </x:c>
      <x:c r="O11" s="21" t="n">
        <x:v>30318.45004612578</x:v>
      </x:c>
      <x:c r="P11" s="31" t="n">
        <x:v>48.847191244920126</x:v>
      </x:c>
      <x:c r="Q11" s="31" t="n">
        <x:v>2.4239344304874444</x:v>
      </x:c>
      <x:c r="R11" s="27" t="str">
        <x:v>https://www.insee.fr/fr/statistiques/8735162?sommaire=8735243</x:v>
      </x:c>
      <x:c r="S11" s="36" t="n">
        <x:v>28.274333882308138</x:v>
      </x:c>
      <x:c r="T11" s="21"/>
      <x:c r="U11" s="21" t="n">
        <x:v>11</x:v>
      </x:c>
      <x:c r="V11" s="23" t="n">
        <x:v>1</x:v>
      </x:c>
      <x:c r="W11" s="38" t="str">
        <x:v>national-3000m-004</x:v>
      </x:c>
    </x:row>
    <x:row r="12" ht="34" customHeight="1">
      <x:c r="A12" s="24" t="str">
        <x:v>Lyon 3e Arrondissement</x:v>
      </x:c>
      <x:c r="B12" s="11" t="str">
        <x:v>3 km circle</x:v>
      </x:c>
      <x:c r="C12" s="20" t="n">
        <x:v>3000</x:v>
      </x:c>
      <x:c r="D12" s="20" t="n">
        <x:v>385369</x:v>
      </x:c>
      <x:c r="E12" s="20" t="n">
        <x:v>312357.9</x:v>
      </x:c>
      <x:c r="F12" s="20" t="n">
        <x:v>182851.7</x:v>
      </x:c>
      <x:c r="G12" s="20" t="n">
        <x:v>219937.3</x:v>
      </x:c>
      <x:c r="H12" s="20" t="n">
        <x:v>65823.97383066462</x:v>
      </x:c>
      <x:c r="I12" s="20" t="n">
        <x:v>79707.60038678216</x:v>
      </x:c>
      <x:c r="J12" s="28" t="n">
        <x:f>IF(AND(ISNUMBER('Marseille'!$B$4),'Marseille'!$B$4&gt;=0,E12&gt;0),'Marseille'!$B$4/E12,"Not available")</x:f>
        <x:v>0.0022794365053677205</x:v>
      </x:c>
      <x:c r="K12" s="28" t="n">
        <x:f>IF(AND(ISNUMBER('Marseille'!$B$4),'Marseille'!$B$4&gt;=0,I12&gt;0),'Marseille'!$B$4/I12,"Not available")</x:f>
        <x:v>0.008932648788133263</x:v>
      </x:c>
      <x:c r="L12" s="22" t="n">
        <x:v>0.06369426751592357</x:v>
      </x:c>
      <x:c r="M12" s="22" t="n">
        <x:v>0.0026688706149171314</x:v>
      </x:c>
      <x:c r="N12" s="22" t="n">
        <x:v>0.003096587743009074</x:v>
      </x:c>
      <x:c r="O12" s="20" t="n">
        <x:v>28287.16570637493</x:v>
      </x:c>
      <x:c r="P12" s="30" t="n">
        <x:v>45.75888207647272</x:v>
      </x:c>
      <x:c r="Q12" s="30" t="n">
        <x:v>4.851902185944969</x:v>
      </x:c>
      <x:c r="R12" s="26" t="str">
        <x:v>https://www.insee.fr/fr/statistiques/8735162?sommaire=8735243</x:v>
      </x:c>
      <x:c r="S12" s="35" t="n">
        <x:v>28.274333882308138</x:v>
      </x:c>
      <x:c r="T12" s="20"/>
      <x:c r="U12" s="20" t="n">
        <x:v>12</x:v>
      </x:c>
      <x:c r="V12" s="22" t="n">
        <x:v>1</x:v>
      </x:c>
      <x:c r="W12" s="37" t="str">
        <x:v>national-3000m-005</x:v>
      </x:c>
    </x:row>
    <x:row r="13" ht="34" customHeight="1">
      <x:c r="A13" s="25" t="str">
        <x:v>Saint-Cloud</x:v>
      </x:c>
      <x:c r="B13" s="19" t="str">
        <x:v>3 km circle</x:v>
      </x:c>
      <x:c r="C13" s="21" t="n">
        <x:v>3000</x:v>
      </x:c>
      <x:c r="D13" s="21" t="n">
        <x:v>208966.5</x:v>
      </x:c>
      <x:c r="E13" s="21" t="n">
        <x:v>164211.19999999998</x:v>
      </x:c>
      <x:c r="F13" s="21" t="n">
        <x:v>87002.5</x:v>
      </x:c>
      <x:c r="G13" s="21" t="n">
        <x:v>111622</x:v>
      </x:c>
      <x:c r="H13" s="21" t="n">
        <x:v>59197.71828159105</x:v>
      </x:c>
      <x:c r="I13" s="21" t="n">
        <x:v>76135.30342688471</x:v>
      </x:c>
      <x:c r="J13" s="29" t="n">
        <x:f>IF(AND(ISNUMBER('Marseille'!$B$4),'Marseille'!$B$4&gt;=0,E13&gt;0),'Marseille'!$B$4/E13,"Not available")</x:f>
        <x:v>0.0043358796476732405</x:v>
      </x:c>
      <x:c r="K13" s="29" t="n">
        <x:f>IF(AND(ISNUMBER('Marseille'!$B$4),'Marseille'!$B$4&gt;=0,I13&gt;0),'Marseille'!$B$4/I13,"Not available")</x:f>
        <x:v>0.009351772015773963</x:v>
      </x:c>
      <x:c r="L13" s="23" t="n">
        <x:v>0.11394891944990176</x:v>
      </x:c>
      <x:c r="M13" s="23" t="n">
        <x:v>0.006237841950743301</x:v>
      </x:c>
      <x:c r="N13" s="23" t="n">
        <x:v>0.007327362006577027</x:v>
      </x:c>
      <x:c r="O13" s="21" t="n">
        <x:v>39532.32156159002</x:v>
      </x:c>
      <x:c r="P13" s="31" t="n">
        <x:v>48.84330595145074</x:v>
      </x:c>
      <x:c r="Q13" s="31" t="n">
        <x:v>2.2107323048000493</x:v>
      </x:c>
      <x:c r="R13" s="27" t="str">
        <x:v>https://www.insee.fr/fr/statistiques/8735162?sommaire=8735243</x:v>
      </x:c>
      <x:c r="S13" s="36" t="n">
        <x:v>28.274333882308138</x:v>
      </x:c>
      <x:c r="T13" s="21"/>
      <x:c r="U13" s="21" t="n">
        <x:v>12</x:v>
      </x:c>
      <x:c r="V13" s="23" t="n">
        <x:v>1</x:v>
      </x:c>
      <x:c r="W13" s="38" t="str">
        <x:v>national-3000m-006</x:v>
      </x:c>
    </x:row>
    <x:row r="14" ht="34" customHeight="1">
      <x:c r="A14" s="24" t="str">
        <x:v>Ivry-sur-Seine / Le Kremlin-Bicêtre</x:v>
      </x:c>
      <x:c r="B14" s="11" t="str">
        <x:v>3 km circle</x:v>
      </x:c>
      <x:c r="C14" s="20" t="n">
        <x:v>3000</x:v>
      </x:c>
      <x:c r="D14" s="20" t="n">
        <x:v>387993</x:v>
      </x:c>
      <x:c r="E14" s="20" t="n">
        <x:v>305682.80000000005</x:v>
      </x:c>
      <x:c r="F14" s="20" t="n">
        <x:v>164547.90000000002</x:v>
      </x:c>
      <x:c r="G14" s="20" t="n">
        <x:v>211841.80000000002</x:v>
      </x:c>
      <x:c r="H14" s="20" t="n">
        <x:v>50784.285789295</x:v>
      </x:c>
      <x:c r="I14" s="20" t="n">
        <x:v>65105.027661713146</x:v>
      </x:c>
      <x:c r="J14" s="28" t="n">
        <x:f>IF(AND(ISNUMBER('Marseille'!$B$4),'Marseille'!$B$4&gt;=0,E14&gt;0),'Marseille'!$B$4/E14,"Not available")</x:f>
        <x:v>0.002329211849669003</x:v>
      </x:c>
      <x:c r="K14" s="28" t="n">
        <x:f>IF(AND(ISNUMBER('Marseille'!$B$4),'Marseille'!$B$4&gt;=0,I14&gt;0),'Marseille'!$B$4/I14,"Not available")</x:f>
        <x:v>0.010936175370350265</x:v>
      </x:c>
      <x:c r="L14" s="22" t="n">
        <x:v>0.0811232449297972</x:v>
      </x:c>
      <x:c r="M14" s="22" t="n">
        <x:v>0.0030722203751098603</x:v>
      </x:c>
      <x:c r="N14" s="22" t="n">
        <x:v>0.004321610972455801</x:v>
      </x:c>
      <x:c r="O14" s="20" t="n">
        <x:v>26353.26249958118</x:v>
      </x:c>
      <x:c r="P14" s="30" t="n">
        <x:v>48.80876759202427</x:v>
      </x:c>
      <x:c r="Q14" s="30" t="n">
        <x:v>2.3640889043911213</x:v>
      </x:c>
      <x:c r="R14" s="26" t="str">
        <x:v>https://www.insee.fr/fr/statistiques/8735162?sommaire=8735243</x:v>
      </x:c>
      <x:c r="S14" s="35" t="n">
        <x:v>28.274333882308138</x:v>
      </x:c>
      <x:c r="T14" s="20"/>
      <x:c r="U14" s="20" t="n">
        <x:v>14</x:v>
      </x:c>
      <x:c r="V14" s="22" t="n">
        <x:v>1</x:v>
      </x:c>
      <x:c r="W14" s="37" t="str">
        <x:v>national-3000m-007</x:v>
      </x:c>
    </x:row>
    <x:row r="15" ht="34" customHeight="1">
      <x:c r="A15" s="25" t="str">
        <x:v>Sceaux</x:v>
      </x:c>
      <x:c r="B15" s="19" t="str">
        <x:v>3 km circle</x:v>
      </x:c>
      <x:c r="C15" s="21" t="n">
        <x:v>3000</x:v>
      </x:c>
      <x:c r="D15" s="21" t="n">
        <x:v>223551.5</x:v>
      </x:c>
      <x:c r="E15" s="21" t="n">
        <x:v>172333.90000000002</x:v>
      </x:c>
      <x:c r="F15" s="21" t="n">
        <x:v>92852.20000000001</x:v>
      </x:c>
      <x:c r="G15" s="21" t="n">
        <x:v>119684.6</x:v>
      </x:c>
      <x:c r="H15" s="21" t="n">
        <x:v>45929.30656023373</x:v>
      </x:c>
      <x:c r="I15" s="21" t="n">
        <x:v>59464.730851637956</x:v>
      </x:c>
      <x:c r="J15" s="29" t="n">
        <x:f>IF(AND(ISNUMBER('Marseille'!$B$4),'Marseille'!$B$4&gt;=0,E15&gt;0),'Marseille'!$B$4/E15,"Not available")</x:f>
        <x:v>0.0041315144611710165</x:v>
      </x:c>
      <x:c r="K15" s="29" t="n">
        <x:f>IF(AND(ISNUMBER('Marseille'!$B$4),'Marseille'!$B$4&gt;=0,I15&gt;0),'Marseille'!$B$4/I15,"Not available")</x:f>
        <x:v>0.011973483942547568</x:v>
      </x:c>
      <x:c r="L15" s="23" t="n">
        <x:v>0.08990536277602523</x:v>
      </x:c>
      <x:c r="M15" s="23" t="n">
        <x:v>0.005493141401422044</x:v>
      </x:c>
      <x:c r="N15" s="23" t="n">
        <x:v>0.007625922997943332</x:v>
      </x:c>
      <x:c r="O15" s="21" t="n">
        <x:v>32536.634713701318</x:v>
      </x:c>
      <x:c r="P15" s="31" t="n">
        <x:v>48.780100036853135</x:v>
      </x:c>
      <x:c r="Q15" s="31" t="n">
        <x:v>2.2891236463044833</x:v>
      </x:c>
      <x:c r="R15" s="27" t="str">
        <x:v>https://www.insee.fr/fr/statistiques/8735162?sommaire=8735243</x:v>
      </x:c>
      <x:c r="S15" s="36" t="n">
        <x:v>28.274333882308138</x:v>
      </x:c>
      <x:c r="T15" s="21"/>
      <x:c r="U15" s="21" t="n">
        <x:v>13</x:v>
      </x:c>
      <x:c r="V15" s="23" t="n">
        <x:v>1</x:v>
      </x:c>
      <x:c r="W15" s="38" t="str">
        <x:v>national-3000m-008</x:v>
      </x:c>
    </x:row>
    <x:row r="16" ht="34" customHeight="1">
      <x:c r="A16" s="24" t="str">
        <x:v>near Chatou</x:v>
      </x:c>
      <x:c r="B16" s="11" t="str">
        <x:v>3 km circle</x:v>
      </x:c>
      <x:c r="C16" s="20" t="n">
        <x:v>3000</x:v>
      </x:c>
      <x:c r="D16" s="20" t="n">
        <x:v>161851</x:v>
      </x:c>
      <x:c r="E16" s="20" t="n">
        <x:v>124399</x:v>
      </x:c>
      <x:c r="F16" s="20" t="n">
        <x:v>66867.1</x:v>
      </x:c>
      <x:c r="G16" s="20" t="n">
        <x:v>85981.29999999999</x:v>
      </x:c>
      <x:c r="H16" s="20" t="n">
        <x:v>37627.22302800095</x:v>
      </x:c>
      <x:c r="I16" s="20" t="n">
        <x:v>49018.15494493308</x:v>
      </x:c>
      <x:c r="J16" s="28" t="n">
        <x:f>IF(AND(ISNUMBER('Marseille'!$B$4),'Marseille'!$B$4&gt;=0,E16&gt;0),'Marseille'!$B$4/E16,"Not available")</x:f>
        <x:v>0.005723518677802876</x:v>
      </x:c>
      <x:c r="K16" s="28" t="n">
        <x:f>IF(AND(ISNUMBER('Marseille'!$B$4),'Marseille'!$B$4&gt;=0,I16&gt;0),'Marseille'!$B$4/I16,"Not available")</x:f>
        <x:v>0.014525230515099146</x:v>
      </x:c>
      <x:c r="L16" s="22" t="n">
        <x:v>0.1498371335504886</x:v>
      </x:c>
      <x:c r="M16" s="22" t="n">
        <x:v>0.010552915953562227</x:v>
      </x:c>
      <x:c r="N16" s="22" t="n">
        <x:v>0.012228424670368896</x:v>
      </x:c>
      <x:c r="O16" s="20" t="n">
        <x:v>35603.18165349611</x:v>
      </x:c>
      <x:c r="P16" s="30" t="n">
        <x:v>48.88692037881474</x:v>
      </x:c>
      <x:c r="Q16" s="30" t="n">
        <x:v>2.162689464187701</x:v>
      </x:c>
      <x:c r="R16" s="26" t="str">
        <x:v>https://www.insee.fr/fr/statistiques/8735162?sommaire=8735243</x:v>
      </x:c>
      <x:c r="S16" s="35" t="n">
        <x:v>28.274333882308138</x:v>
      </x:c>
      <x:c r="T16" s="20"/>
      <x:c r="U16" s="20" t="n">
        <x:v>9</x:v>
      </x:c>
      <x:c r="V16" s="22" t="n">
        <x:v>1</x:v>
      </x:c>
      <x:c r="W16" s="37" t="str">
        <x:v>national-3000m-009</x:v>
      </x:c>
    </x:row>
    <x:row r="17" ht="34" customHeight="1">
      <x:c r="A17" s="25" t="str">
        <x:v>Champigny-sur-Marne</x:v>
      </x:c>
      <x:c r="B17" s="19" t="str">
        <x:v>3 km circle</x:v>
      </x:c>
      <x:c r="C17" s="21" t="n">
        <x:v>3000</x:v>
      </x:c>
      <x:c r="D17" s="21" t="n">
        <x:v>199823</x:v>
      </x:c>
      <x:c r="E17" s="21" t="n">
        <x:v>155231.8</x:v>
      </x:c>
      <x:c r="F17" s="21" t="n">
        <x:v>82750.4</x:v>
      </x:c>
      <x:c r="G17" s="21" t="n">
        <x:v>107063.9</x:v>
      </x:c>
      <x:c r="H17" s="21" t="n">
        <x:v>36912.84357733829</x:v>
      </x:c>
      <x:c r="I17" s="21" t="n">
        <x:v>48247.33412134068</x:v>
      </x:c>
      <x:c r="J17" s="29" t="n">
        <x:f>IF(AND(ISNUMBER('Marseille'!$B$4),'Marseille'!$B$4&gt;=0,E17&gt;0),'Marseille'!$B$4/E17,"Not available")</x:f>
        <x:v>0.004586689067575072</x:v>
      </x:c>
      <x:c r="K17" s="29" t="n">
        <x:f>IF(AND(ISNUMBER('Marseille'!$B$4),'Marseille'!$B$4&gt;=0,I17&gt;0),'Marseille'!$B$4/I17,"Not available")</x:f>
        <x:v>0.014757292044558154</x:v>
      </x:c>
      <x:c r="L17" s="23" t="n">
        <x:v>0.0717628705148206</x:v>
      </x:c>
      <x:c r="M17" s="23" t="n">
        <x:v>0.004616585678325318</x:v>
      </x:c>
      <x:c r="N17" s="23" t="n">
        <x:v>0.005276550693477344</x:v>
      </x:c>
      <x:c r="O17" s="21" t="n">
        <x:v>30826.80063956601</x:v>
      </x:c>
      <x:c r="P17" s="31" t="n">
        <x:v>48.825147471507485</x:v>
      </x:c>
      <x:c r="Q17" s="31" t="n">
        <x:v>2.498534526232548</x:v>
      </x:c>
      <x:c r="R17" s="27" t="str">
        <x:v>https://www.insee.fr/fr/statistiques/8735162?sommaire=8735243</x:v>
      </x:c>
      <x:c r="S17" s="36" t="n">
        <x:v>28.274333882308138</x:v>
      </x:c>
      <x:c r="T17" s="21"/>
      <x:c r="U17" s="21" t="n">
        <x:v>13</x:v>
      </x:c>
      <x:c r="V17" s="23" t="n">
        <x:v>1</x:v>
      </x:c>
      <x:c r="W17" s="38" t="str">
        <x:v>national-3000m-010</x:v>
      </x:c>
    </x:row>
    <x:row r="18" ht="34" customHeight="1">
      <x:c r="A18" s="24" t="str">
        <x:v>Versailles</x:v>
      </x:c>
      <x:c r="B18" s="11" t="str">
        <x:v>3 km circle</x:v>
      </x:c>
      <x:c r="C18" s="20" t="n">
        <x:v>3000</x:v>
      </x:c>
      <x:c r="D18" s="20" t="n">
        <x:v>133268.5</x:v>
      </x:c>
      <x:c r="E18" s="20" t="n">
        <x:v>103785.7</x:v>
      </x:c>
      <x:c r="F18" s="20" t="n">
        <x:v>51838</x:v>
      </x:c>
      <x:c r="G18" s="20" t="n">
        <x:v>67444.8</x:v>
      </x:c>
      <x:c r="H18" s="20" t="n">
        <x:v>31798.910238893717</x:v>
      </x:c>
      <x:c r="I18" s="20" t="n">
        <x:v>41680.479630777496</x:v>
      </x:c>
      <x:c r="J18" s="28" t="n">
        <x:f>IF(AND(ISNUMBER('Marseille'!$B$4),'Marseille'!$B$4&gt;=0,E18&gt;0),'Marseille'!$B$4/E18,"Not available")</x:f>
        <x:v>0.006860290001416381</x:v>
      </x:c>
      <x:c r="K18" s="28" t="n">
        <x:f>IF(AND(ISNUMBER('Marseille'!$B$4),'Marseille'!$B$4&gt;=0,I18&gt;0),'Marseille'!$B$4/I18,"Not available")</x:f>
        <x:v>0.017082337015005184</x:v>
      </x:c>
      <x:c r="L18" s="22" t="n">
        <x:v>0.13488372093023257</x:v>
      </x:c>
      <x:c r="M18" s="22" t="n">
        <x:v>0.012178421757579622</x:v>
      </x:c>
      <x:c r="N18" s="22" t="n">
        <x:v>0.012601719717753876</x:v>
      </x:c>
      <x:c r="O18" s="20" t="n">
        <x:v>36826.27746541756</x:v>
      </x:c>
      <x:c r="P18" s="30" t="n">
        <x:v>48.80317373497378</x:v>
      </x:c>
      <x:c r="Q18" s="30" t="n">
        <x:v>2.154046110164764</x:v>
      </x:c>
      <x:c r="R18" s="26" t="str">
        <x:v>https://www.insee.fr/fr/statistiques/8735162?sommaire=8735243</x:v>
      </x:c>
      <x:c r="S18" s="35" t="n">
        <x:v>28.274333882308138</x:v>
      </x:c>
      <x:c r="T18" s="20"/>
      <x:c r="U18" s="20" t="n">
        <x:v>10</x:v>
      </x:c>
      <x:c r="V18" s="22" t="n">
        <x:v>1</x:v>
      </x:c>
      <x:c r="W18" s="37" t="str">
        <x:v>national-3000m-011</x:v>
      </x:c>
    </x:row>
    <x:row r="19" ht="34" customHeight="1">
      <x:c r="A19" s="25" t="str">
        <x:v>Bordeaux</x:v>
      </x:c>
      <x:c r="B19" s="19" t="str">
        <x:v>3 km circle</x:v>
      </x:c>
      <x:c r="C19" s="21" t="n">
        <x:v>3000</x:v>
      </x:c>
      <x:c r="D19" s="21" t="n">
        <x:v>199444.5</x:v>
      </x:c>
      <x:c r="E19" s="21" t="n">
        <x:v>164532.1</x:v>
      </x:c>
      <x:c r="F19" s="21" t="n">
        <x:v>90883</x:v>
      </x:c>
      <x:c r="G19" s="21" t="n">
        <x:v>111081.2</x:v>
      </x:c>
      <x:c r="H19" s="21" t="n">
        <x:v>33408.610302788395</x:v>
      </x:c>
      <x:c r="I19" s="21" t="n">
        <x:v>41347.928720891956</x:v>
      </x:c>
      <x:c r="J19" s="29" t="n">
        <x:f>IF(AND(ISNUMBER('Marseille'!$B$4),'Marseille'!$B$4&gt;=0,E19&gt;0),'Marseille'!$B$4/E19,"Not available")</x:f>
        <x:v>0.004327423037814505</x:v>
      </x:c>
      <x:c r="K19" s="29" t="n">
        <x:f>IF(AND(ISNUMBER('Marseille'!$B$4),'Marseille'!$B$4&gt;=0,I19&gt;0),'Marseille'!$B$4/I19,"Not available")</x:f>
        <x:v>0.017219725921609374</x:v>
      </x:c>
      <x:c r="L19" s="23" t="n">
        <x:v>0.036753445635528334</x:v>
      </x:c>
      <x:c r="M19" s="23" t="n">
        <x:v>0.0035323109937852384</x:v>
      </x:c>
      <x:c r="N19" s="23" t="n">
        <x:v>0.004328244132434977</x:v>
      </x:c>
      <x:c r="O19" s="21" t="n">
        <x:v>28642.084873736807</x:v>
      </x:c>
      <x:c r="P19" s="31" t="n">
        <x:v>44.83849182072415</x:v>
      </x:c>
      <x:c r="Q19" s="31" t="n">
        <x:v>-0.5905799366616199</x:v>
      </x:c>
      <x:c r="R19" s="27" t="str">
        <x:v>https://www.insee.fr/fr/statistiques/8735162?sommaire=8735243</x:v>
      </x:c>
      <x:c r="S19" s="36" t="n">
        <x:v>28.274333882308138</x:v>
      </x:c>
      <x:c r="T19" s="21"/>
      <x:c r="U19" s="21" t="n">
        <x:v>5</x:v>
      </x:c>
      <x:c r="V19" s="23" t="n">
        <x:v>1</x:v>
      </x:c>
      <x:c r="W19" s="38" t="str">
        <x:v>national-3000m-012</x:v>
      </x:c>
    </x:row>
    <x:row r="20" ht="34" customHeight="1">
      <x:c r="A20" s="24" t="str">
        <x:v>Toulouse</x:v>
      </x:c>
      <x:c r="B20" s="11" t="str">
        <x:v>3 km circle</x:v>
      </x:c>
      <x:c r="C20" s="20" t="n">
        <x:v>3000</x:v>
      </x:c>
      <x:c r="D20" s="20" t="n">
        <x:v>213773</x:v>
      </x:c>
      <x:c r="E20" s="20" t="n">
        <x:v>179297.7</x:v>
      </x:c>
      <x:c r="F20" s="20" t="n">
        <x:v>100864.30000000002</x:v>
      </x:c>
      <x:c r="G20" s="20" t="n">
        <x:v>122742</x:v>
      </x:c>
      <x:c r="H20" s="20" t="n">
        <x:v>31800.985044777903</x:v>
      </x:c>
      <x:c r="I20" s="20" t="n">
        <x:v>38965.8256772239</x:v>
      </x:c>
      <x:c r="J20" s="28" t="n">
        <x:f>IF(AND(ISNUMBER('Marseille'!$B$4),'Marseille'!$B$4&gt;=0,E20&gt;0),'Marseille'!$B$4/E20,"Not available")</x:f>
        <x:v>0.003971049266108823</x:v>
      </x:c>
      <x:c r="K20" s="28" t="n">
        <x:f>IF(AND(ISNUMBER('Marseille'!$B$4),'Marseille'!$B$4&gt;=0,I20&gt;0),'Marseille'!$B$4/I20,"Not available")</x:f>
        <x:v>0.01827242173431409</x:v>
      </x:c>
      <x:c r="L20" s="22" t="n">
        <x:v>0.0625</x:v>
      </x:c>
      <x:c r="M20" s="22" t="n">
        <x:v>0.006067183414182334</x:v>
      </x:c>
      <x:c r="N20" s="22" t="n">
        <x:v>0.006115729547570268</x:v>
      </x:c>
      <x:c r="O20" s="20" t="n">
        <x:v>26831.703427935237</x:v>
      </x:c>
      <x:c r="P20" s="30" t="n">
        <x:v>43.60087266515899</x:v>
      </x:c>
      <x:c r="Q20" s="30" t="n">
        <x:v>1.4486268366137014</x:v>
      </x:c>
      <x:c r="R20" s="26" t="str">
        <x:v>https://www.insee.fr/fr/statistiques/8735162?sommaire=8735243</x:v>
      </x:c>
      <x:c r="S20" s="35" t="n">
        <x:v>28.274333882308138</x:v>
      </x:c>
      <x:c r="T20" s="20"/>
      <x:c r="U20" s="20" t="n">
        <x:v>1</x:v>
      </x:c>
      <x:c r="V20" s="22" t="n">
        <x:v>1</x:v>
      </x:c>
      <x:c r="W20" s="37" t="str">
        <x:v>national-3000m-013</x:v>
      </x:c>
    </x:row>
    <x:row r="21" ht="34" customHeight="1">
      <x:c r="A21" s="25" t="str">
        <x:v>Marseille 5e Arrondissement / Marseille 6e Arrondissement</x:v>
      </x:c>
      <x:c r="B21" s="19" t="str">
        <x:v>3 km circle</x:v>
      </x:c>
      <x:c r="C21" s="21" t="n">
        <x:v>3000</x:v>
      </x:c>
      <x:c r="D21" s="21" t="n">
        <x:v>317489</x:v>
      </x:c>
      <x:c r="E21" s="21" t="n">
        <x:v>254056.3</x:v>
      </x:c>
      <x:c r="F21" s="21" t="n">
        <x:v>131013.90000000001</x:v>
      </x:c>
      <x:c r="G21" s="21" t="n">
        <x:v>169048.09999999998</x:v>
      </x:c>
      <x:c r="H21" s="21" t="n">
        <x:v>27162.914952562525</x:v>
      </x:c>
      <x:c r="I21" s="21" t="n">
        <x:v>35386.86617480502</x:v>
      </x:c>
      <x:c r="J21" s="29" t="n">
        <x:f>IF(AND(ISNUMBER('Marseille'!$B$4),'Marseille'!$B$4&gt;=0,E21&gt;0),'Marseille'!$B$4/E21,"Not available")</x:f>
        <x:v>0.0028025284159455995</x:v>
      </x:c>
      <x:c r="K21" s="29" t="n">
        <x:f>IF(AND(ISNUMBER('Marseille'!$B$4),'Marseille'!$B$4&gt;=0,I21&gt;0),'Marseille'!$B$4/I21,"Not available")</x:f>
        <x:v>0.020120459282346244</x:v>
      </x:c>
      <x:c r="L21" s="23" t="n">
        <x:v>0.08294209702660407</x:v>
      </x:c>
      <x:c r="M21" s="23" t="n">
        <x:v>0.00395604257155366</x:v>
      </x:c>
      <x:c r="N21" s="23" t="n">
        <x:v>0.006982671536524814</x:v>
      </x:c>
      <x:c r="O21" s="21" t="n">
        <x:v>23491.136547092974</x:v>
      </x:c>
      <x:c r="P21" s="31" t="n">
        <x:v>43.28603455935441</x:v>
      </x:c>
      <x:c r="Q21" s="31" t="n">
        <x:v>5.39258763132569</x:v>
      </x:c>
      <x:c r="R21" s="27" t="str">
        <x:v>https://www.insee.fr/fr/statistiques/8735162?sommaire=8735243</x:v>
      </x:c>
      <x:c r="S21" s="36" t="n">
        <x:v>28.274333882308138</x:v>
      </x:c>
      <x:c r="T21" s="21"/>
      <x:c r="U21" s="21" t="n">
        <x:v>12</x:v>
      </x:c>
      <x:c r="V21" s="23" t="n">
        <x:v>1</x:v>
      </x:c>
      <x:c r="W21" s="38" t="str">
        <x:v>national-3000m-014</x:v>
      </x:c>
    </x:row>
    <x:row r="22" ht="34" customHeight="1">
      <x:c r="A22" s="24" t="str">
        <x:v>Nantes</x:v>
      </x:c>
      <x:c r="B22" s="11" t="str">
        <x:v>3 km circle</x:v>
      </x:c>
      <x:c r="C22" s="20" t="n">
        <x:v>3000</x:v>
      </x:c>
      <x:c r="D22" s="20" t="n">
        <x:v>178790</x:v>
      </x:c>
      <x:c r="E22" s="20" t="n">
        <x:v>144860.90000000002</x:v>
      </x:c>
      <x:c r="F22" s="20" t="n">
        <x:v>81378.7</x:v>
      </x:c>
      <x:c r="G22" s="20" t="n">
        <x:v>98648</x:v>
      </x:c>
      <x:c r="H22" s="20" t="n">
        <x:v>28260.764796869098</x:v>
      </x:c>
      <x:c r="I22" s="20" t="n">
        <x:v>34616.337681164914</x:v>
      </x:c>
      <x:c r="J22" s="28" t="n">
        <x:f>IF(AND(ISNUMBER('Marseille'!$B$4),'Marseille'!$B$4&gt;=0,E22&gt;0),'Marseille'!$B$4/E22,"Not available")</x:f>
        <x:v>0.0049150598953893</x:v>
      </x:c>
      <x:c r="K22" s="28" t="n">
        <x:f>IF(AND(ISNUMBER('Marseille'!$B$4),'Marseille'!$B$4&gt;=0,I22&gt;0),'Marseille'!$B$4/I22,"Not available")</x:f>
        <x:v>0.020568322581028153</x:v>
      </x:c>
      <x:c r="L22" s="22" t="n">
        <x:v>0.07981220657276995</x:v>
      </x:c>
      <x:c r="M22" s="22" t="n">
        <x:v>0.006222383802226075</x:v>
      </x:c>
      <x:c r="N22" s="22" t="n">
        <x:v>0.0073897863722945075</x:v>
      </x:c>
      <x:c r="O22" s="20" t="n">
        <x:v>27829.02887801331</x:v>
      </x:c>
      <x:c r="P22" s="30" t="n">
        <x:v>47.23037921121255</x:v>
      </x:c>
      <x:c r="Q22" s="30" t="n">
        <x:v>-1.5609068116020557</x:v>
      </x:c>
      <x:c r="R22" s="26" t="str">
        <x:v>https://www.insee.fr/fr/statistiques/8735162?sommaire=8735243</x:v>
      </x:c>
      <x:c r="S22" s="35" t="n">
        <x:v>28.274333882308138</x:v>
      </x:c>
      <x:c r="T22" s="20"/>
      <x:c r="U22" s="20" t="n">
        <x:v>4</x:v>
      </x:c>
      <x:c r="V22" s="22" t="n">
        <x:v>1</x:v>
      </x:c>
      <x:c r="W22" s="37" t="str">
        <x:v>national-3000m-015</x:v>
      </x:c>
    </x:row>
    <x:row r="23" ht="34" customHeight="1">
      <x:c r="A23" s="25" t="str">
        <x:v>Sartrouville</x:v>
      </x:c>
      <x:c r="B23" s="19" t="str">
        <x:v>3 km circle</x:v>
      </x:c>
      <x:c r="C23" s="21" t="n">
        <x:v>3000</x:v>
      </x:c>
      <x:c r="D23" s="21" t="n">
        <x:v>149178</x:v>
      </x:c>
      <x:c r="E23" s="21" t="n">
        <x:v>112496.5</x:v>
      </x:c>
      <x:c r="F23" s="21" t="n">
        <x:v>63758.7</x:v>
      </x:c>
      <x:c r="G23" s="21" t="n">
        <x:v>80494.7</x:v>
      </x:c>
      <x:c r="H23" s="21" t="n">
        <x:v>25958.80134206026</x:v>
      </x:c>
      <x:c r="I23" s="21" t="n">
        <x:v>32935.525038470165</x:v>
      </x:c>
      <x:c r="J23" s="29" t="n">
        <x:f>IF(AND(ISNUMBER('Marseille'!$B$4),'Marseille'!$B$4&gt;=0,E23&gt;0),'Marseille'!$B$4/E23,"Not available")</x:f>
        <x:v>0.006329085793780251</x:v>
      </x:c>
      <x:c r="K23" s="29" t="n">
        <x:f>IF(AND(ISNUMBER('Marseille'!$B$4),'Marseille'!$B$4&gt;=0,I23&gt;0),'Marseille'!$B$4/I23,"Not available")</x:f>
        <x:v>0.02161799452622517</x:v>
      </x:c>
      <x:c r="L23" s="23" t="n">
        <x:v>0.15110356536502548</x:v>
      </x:c>
      <x:c r="M23" s="23" t="n">
        <x:v>0.009247342101382242</x:v>
      </x:c>
      <x:c r="N23" s="23" t="n">
        <x:v>0.01104010461862023</x:v>
      </x:c>
      <x:c r="O23" s="21" t="n">
        <x:v>29561.714408290765</x:v>
      </x:c>
      <x:c r="P23" s="31" t="n">
        <x:v>48.940279982751484</x:v>
      </x:c>
      <x:c r="Q23" s="31" t="n">
        <x:v>2.176179421830268</x:v>
      </x:c>
      <x:c r="R23" s="27" t="str">
        <x:v>https://www.insee.fr/fr/statistiques/8735162?sommaire=8735243</x:v>
      </x:c>
      <x:c r="S23" s="36" t="n">
        <x:v>28.274333882308138</x:v>
      </x:c>
      <x:c r="T23" s="21"/>
      <x:c r="U23" s="21" t="n">
        <x:v>12</x:v>
      </x:c>
      <x:c r="V23" s="23" t="n">
        <x:v>1</x:v>
      </x:c>
      <x:c r="W23" s="38" t="str">
        <x:v>national-3000m-016</x:v>
      </x:c>
    </x:row>
    <x:row r="24" ht="34" customHeight="1">
      <x:c r="A24" s="24" t="str">
        <x:v>Lille</x:v>
      </x:c>
      <x:c r="B24" s="11" t="str">
        <x:v>3 km circle</x:v>
      </x:c>
      <x:c r="C24" s="20" t="n">
        <x:v>3000</x:v>
      </x:c>
      <x:c r="D24" s="20" t="n">
        <x:v>184792.5</x:v>
      </x:c>
      <x:c r="E24" s="20" t="n">
        <x:v>149752.9</x:v>
      </x:c>
      <x:c r="F24" s="20" t="n">
        <x:v>87274.9</x:v>
      </x:c>
      <x:c r="G24" s="20" t="n">
        <x:v>105289.1</x:v>
      </x:c>
      <x:c r="H24" s="20" t="n">
        <x:v>24710.73090502434</x:v>
      </x:c>
      <x:c r="I24" s="20" t="n">
        <x:v>30019.754889655844</x:v>
      </x:c>
      <x:c r="J24" s="28" t="n">
        <x:f>IF(AND(ISNUMBER('Marseille'!$B$4),'Marseille'!$B$4&gt;=0,E24&gt;0),'Marseille'!$B$4/E24,"Not available")</x:f>
        <x:v>0.004754498911206394</x:v>
      </x:c>
      <x:c r="K24" s="28" t="n">
        <x:f>IF(AND(ISNUMBER('Marseille'!$B$4),'Marseille'!$B$4&gt;=0,I24&gt;0),'Marseille'!$B$4/I24,"Not available")</x:f>
        <x:v>0.023717715305042006</x:v>
      </x:c>
      <x:c r="L24" s="22" t="n">
        <x:v>0.06796116504854369</x:v>
      </x:c>
      <x:c r="M24" s="22" t="n">
        <x:v>0.004431998051868988</x:v>
      </x:c>
      <x:c r="N24" s="22" t="n">
        <x:v>0.005481679568659559</x:v>
      </x:c>
      <x:c r="O24" s="20" t="n">
        <x:v>25692.674475425138</x:v>
      </x:c>
      <x:c r="P24" s="30" t="n">
        <x:v>50.64479370611721</x:v>
      </x:c>
      <x:c r="Q24" s="30" t="n">
        <x:v>3.0565453706281533</x:v>
      </x:c>
      <x:c r="R24" s="26" t="str">
        <x:v>https://www.insee.fr/fr/statistiques/8735162?sommaire=8735243</x:v>
      </x:c>
      <x:c r="S24" s="35" t="n">
        <x:v>28.274333882308138</x:v>
      </x:c>
      <x:c r="T24" s="20"/>
      <x:c r="U24" s="20" t="n">
        <x:v>7</x:v>
      </x:c>
      <x:c r="V24" s="22" t="n">
        <x:v>1</x:v>
      </x:c>
      <x:c r="W24" s="37" t="str">
        <x:v>national-3000m-017</x:v>
      </x:c>
    </x:row>
    <x:row r="25" ht="34" customHeight="1">
      <x:c r="A25" s="25" t="str">
        <x:v>near Eaubonne / Soisy-sous-Montmorency</x:v>
      </x:c>
      <x:c r="B25" s="19" t="str">
        <x:v>3 km circle</x:v>
      </x:c>
      <x:c r="C25" s="21" t="n">
        <x:v>3000</x:v>
      </x:c>
      <x:c r="D25" s="21" t="n">
        <x:v>168707</x:v>
      </x:c>
      <x:c r="E25" s="21" t="n">
        <x:v>127616.29999999999</x:v>
      </x:c>
      <x:c r="F25" s="21" t="n">
        <x:v>67761.2</x:v>
      </x:c>
      <x:c r="G25" s="21" t="n">
        <x:v>87482.70000000001</x:v>
      </x:c>
      <x:c r="H25" s="21" t="n">
        <x:v>22359.622322563704</x:v>
      </x:c>
      <x:c r="I25" s="21" t="n">
        <x:v>29306.311770896195</x:v>
      </x:c>
      <x:c r="J25" s="29" t="n">
        <x:f>IF(AND(ISNUMBER('Marseille'!$B$4),'Marseille'!$B$4&gt;=0,E25&gt;0),'Marseille'!$B$4/E25,"Not available")</x:f>
        <x:v>0.0055792245974848045</x:v>
      </x:c>
      <x:c r="K25" s="29" t="n">
        <x:f>IF(AND(ISNUMBER('Marseille'!$B$4),'Marseille'!$B$4&gt;=0,I25&gt;0),'Marseille'!$B$4/I25,"Not available")</x:f>
        <x:v>0.02429510767394074</x:v>
      </x:c>
      <x:c r="L25" s="23" t="n">
        <x:v>0.08284023668639054</x:v>
      </x:c>
      <x:c r="M25" s="23" t="n">
        <x:v>0.006863971263788699</x:v>
      </x:c>
      <x:c r="N25" s="23" t="n">
        <x:v>0.009894941602054971</x:v>
      </x:c>
      <x:c r="O25" s="21" t="n">
        <x:v>27195.262207258744</x:v>
      </x:c>
      <x:c r="P25" s="31" t="n">
        <x:v>48.9823891504761</x:v>
      </x:c>
      <x:c r="Q25" s="31" t="n">
        <x:v>2.287696823478799</x:v>
      </x:c>
      <x:c r="R25" s="27" t="str">
        <x:v>https://www.insee.fr/fr/statistiques/8735162?sommaire=8735243</x:v>
      </x:c>
      <x:c r="S25" s="36" t="n">
        <x:v>28.274333882308138</x:v>
      </x:c>
      <x:c r="T25" s="21"/>
      <x:c r="U25" s="21" t="n">
        <x:v>14</x:v>
      </x:c>
      <x:c r="V25" s="23" t="n">
        <x:v>1</x:v>
      </x:c>
      <x:c r="W25" s="38" t="str">
        <x:v>national-3000m-018</x:v>
      </x:c>
    </x:row>
    <x:row r="26" ht="34" customHeight="1">
      <x:c r="A26" s="24" t="str">
        <x:v>Créteil</x:v>
      </x:c>
      <x:c r="B26" s="11" t="str">
        <x:v>3 km circle</x:v>
      </x:c>
      <x:c r="C26" s="20" t="n">
        <x:v>3000</x:v>
      </x:c>
      <x:c r="D26" s="20" t="n">
        <x:v>202598</x:v>
      </x:c>
      <x:c r="E26" s="20" t="n">
        <x:v>154556.5</x:v>
      </x:c>
      <x:c r="F26" s="20" t="n">
        <x:v>85402</x:v>
      </x:c>
      <x:c r="G26" s="20" t="n">
        <x:v>108808.4</x:v>
      </x:c>
      <x:c r="H26" s="20" t="n">
        <x:v>22677.43883504915</x:v>
      </x:c>
      <x:c r="I26" s="20" t="n">
        <x:v>28713.575017563875</x:v>
      </x:c>
      <x:c r="J26" s="28" t="n">
        <x:f>IF(AND(ISNUMBER('Marseille'!$B$4),'Marseille'!$B$4&gt;=0,E26&gt;0),'Marseille'!$B$4/E26,"Not available")</x:f>
        <x:v>0.004606729577856641</x:v>
      </x:c>
      <x:c r="K26" s="28" t="n">
        <x:f>IF(AND(ISNUMBER('Marseille'!$B$4),'Marseille'!$B$4&gt;=0,I26&gt;0),'Marseille'!$B$4/I26,"Not available")</x:f>
        <x:v>0.024796633632853973</x:v>
      </x:c>
      <x:c r="L26" s="22" t="n">
        <x:v>0.1267605633802817</x:v>
      </x:c>
      <x:c r="M26" s="22" t="n">
        <x:v>0.00931894688002843</x:v>
      </x:c>
      <x:c r="N26" s="22" t="n">
        <x:v>0.010662500122813548</x:v>
      </x:c>
      <x:c r="O26" s="20" t="n">
        <x:v>24987.150015301235</x:v>
      </x:c>
      <x:c r="P26" s="30" t="n">
        <x:v>48.78676324136112</x:v>
      </x:c>
      <x:c r="Q26" s="30" t="n">
        <x:v>2.4386575560042845</x:v>
      </x:c>
      <x:c r="R26" s="26" t="str">
        <x:v>https://www.insee.fr/fr/statistiques/8735162?sommaire=8735243</x:v>
      </x:c>
      <x:c r="S26" s="35" t="n">
        <x:v>28.274333882308138</x:v>
      </x:c>
      <x:c r="T26" s="20"/>
      <x:c r="U26" s="20" t="n">
        <x:v>10</x:v>
      </x:c>
      <x:c r="V26" s="22" t="n">
        <x:v>1</x:v>
      </x:c>
      <x:c r="W26" s="37" t="str">
        <x:v>national-3000m-019</x:v>
      </x:c>
    </x:row>
    <x:row r="27" ht="34" customHeight="1">
      <x:c r="A27" s="25" t="str">
        <x:v>Nice</x:v>
      </x:c>
      <x:c r="B27" s="19" t="str">
        <x:v>3 km circle</x:v>
      </x:c>
      <x:c r="C27" s="21" t="n">
        <x:v>3000</x:v>
      </x:c>
      <x:c r="D27" s="21" t="n">
        <x:v>253710</x:v>
      </x:c>
      <x:c r="E27" s="21" t="n">
        <x:v>207209.9</x:v>
      </x:c>
      <x:c r="F27" s="21" t="n">
        <x:v>96302.3</x:v>
      </x:c>
      <x:c r="G27" s="21" t="n">
        <x:v>128388.29999999999</x:v>
      </x:c>
      <x:c r="H27" s="21" t="n">
        <x:v>20604.085099590004</x:v>
      </x:c>
      <x:c r="I27" s="21" t="n">
        <x:v>27868.031026961453</x:v>
      </x:c>
      <x:c r="J27" s="29" t="n">
        <x:f>IF(AND(ISNUMBER('Marseille'!$B$4),'Marseille'!$B$4&gt;=0,E27&gt;0),'Marseille'!$B$4/E27,"Not available")</x:f>
        <x:v>0.0034361292583028127</x:v>
      </x:c>
      <x:c r="K27" s="29" t="n">
        <x:f>IF(AND(ISNUMBER('Marseille'!$B$4),'Marseille'!$B$4&gt;=0,I27&gt;0),'Marseille'!$B$4/I27,"Not available")</x:f>
        <x:v>0.025548988348375316</x:v>
      </x:c>
      <x:c r="L27" s="23" t="n">
        <x:v>0.10578512396694215</x:v>
      </x:c>
      <x:c r="M27" s="23" t="n">
        <x:v>0.0047357218871940405</x:v>
      </x:c>
      <x:c r="N27" s="23" t="n">
        <x:v>0.009442806283132998</x:v>
      </x:c>
      <x:c r="O27" s="21" t="n">
        <x:v>23911.134763312442</x:v>
      </x:c>
      <x:c r="P27" s="31" t="n">
        <x:v>43.708900930562734</x:v>
      </x:c>
      <x:c r="Q27" s="31" t="n">
        <x:v>7.262786063678741</x:v>
      </x:c>
      <x:c r="R27" s="27" t="str">
        <x:v>https://www.insee.fr/fr/statistiques/8735162?sommaire=8735243</x:v>
      </x:c>
      <x:c r="S27" s="36" t="n">
        <x:v>28.274333882308138</x:v>
      </x:c>
      <x:c r="T27" s="21"/>
      <x:c r="U27" s="21" t="n">
        <x:v>1</x:v>
      </x:c>
      <x:c r="V27" s="23" t="n">
        <x:v>1</x:v>
      </x:c>
      <x:c r="W27" s="38" t="str">
        <x:v>national-3000m-020</x:v>
      </x:c>
    </x:row>
    <x:row r="28" ht="34" customHeight="1">
      <x:c r="A28" s="24" t="str">
        <x:v>Saint-Germain-en-Laye</x:v>
      </x:c>
      <x:c r="B28" s="11" t="str">
        <x:v>3 km circle</x:v>
      </x:c>
      <x:c r="C28" s="20" t="n">
        <x:v>3000</x:v>
      </x:c>
      <x:c r="D28" s="20" t="n">
        <x:v>93441</x:v>
      </x:c>
      <x:c r="E28" s="20" t="n">
        <x:v>71435.2</x:v>
      </x:c>
      <x:c r="F28" s="20" t="n">
        <x:v>36063</x:v>
      </x:c>
      <x:c r="G28" s="20" t="n">
        <x:v>47225.7</x:v>
      </x:c>
      <x:c r="H28" s="20" t="n">
        <x:v>20083.02762332908</x:v>
      </x:c>
      <x:c r="I28" s="20" t="n">
        <x:v>26840.336375585546</x:v>
      </x:c>
      <x:c r="J28" s="28" t="n">
        <x:f>IF(AND(ISNUMBER('Marseille'!$B$4),'Marseille'!$B$4&gt;=0,E28&gt;0),'Marseille'!$B$4/E28,"Not available")</x:f>
        <x:v>0.009967075055434855</x:v>
      </x:c>
      <x:c r="K28" s="28" t="n">
        <x:f>IF(AND(ISNUMBER('Marseille'!$B$4),'Marseille'!$B$4&gt;=0,I28&gt;0),'Marseille'!$B$4/I28,"Not available")</x:f>
        <x:v>0.02652723833400419</x:v>
      </x:c>
      <x:c r="L28" s="22" t="n">
        <x:v>0.17659137577002054</x:v>
      </x:c>
      <x:c r="M28" s="22" t="n">
        <x:v>0.01645958412260143</x:v>
      </x:c>
      <x:c r="N28" s="22" t="n">
        <x:v>0.020806234467980793</x:v>
      </x:c>
      <x:c r="O28" s="20" t="n">
        <x:v>35573.68381224516</x:v>
      </x:c>
      <x:c r="P28" s="30" t="n">
        <x:v>48.88830537165671</x:v>
      </x:c>
      <x:c r="Q28" s="30" t="n">
        <x:v>2.0801380885139826</x:v>
      </x:c>
      <x:c r="R28" s="26" t="str">
        <x:v>https://www.insee.fr/fr/statistiques/8735162?sommaire=8735243</x:v>
      </x:c>
      <x:c r="S28" s="35" t="n">
        <x:v>28.274333882308138</x:v>
      </x:c>
      <x:c r="T28" s="20"/>
      <x:c r="U28" s="20" t="n">
        <x:v>11</x:v>
      </x:c>
      <x:c r="V28" s="22" t="n">
        <x:v>1</x:v>
      </x:c>
      <x:c r="W28" s="37" t="str">
        <x:v>national-3000m-021</x:v>
      </x:c>
    </x:row>
    <x:row r="29" ht="34" customHeight="1">
      <x:c r="A29" s="25" t="str">
        <x:v>Villemomble</x:v>
      </x:c>
      <x:c r="B29" s="19" t="str">
        <x:v>3 km circle</x:v>
      </x:c>
      <x:c r="C29" s="21" t="n">
        <x:v>3000</x:v>
      </x:c>
      <x:c r="D29" s="21" t="n">
        <x:v>199651.5</x:v>
      </x:c>
      <x:c r="E29" s="21" t="n">
        <x:v>148164</x:v>
      </x:c>
      <x:c r="F29" s="21" t="n">
        <x:v>82876.1</x:v>
      </x:c>
      <x:c r="G29" s="21" t="n">
        <x:v>105153.9</x:v>
      </x:c>
      <x:c r="H29" s="21" t="n">
        <x:v>19099.06082696675</x:v>
      </x:c>
      <x:c r="I29" s="21" t="n">
        <x:v>24467.083128179114</x:v>
      </x:c>
      <x:c r="J29" s="29" t="n">
        <x:f>IF(AND(ISNUMBER('Marseille'!$B$4),'Marseille'!$B$4&gt;=0,E29&gt;0),'Marseille'!$B$4/E29,"Not available")</x:f>
        <x:v>0.004805485813018007</x:v>
      </x:c>
      <x:c r="K29" s="29" t="n">
        <x:f>IF(AND(ISNUMBER('Marseille'!$B$4),'Marseille'!$B$4&gt;=0,I29&gt;0),'Marseille'!$B$4/I29,"Not available")</x:f>
        <x:v>0.029100322105007227</x:v>
      </x:c>
      <x:c r="L29" s="23" t="n">
        <x:v>0.07938931297709924</x:v>
      </x:c>
      <x:c r="M29" s="23" t="n">
        <x:v>0.0059428554255790715</x:v>
      </x:c>
      <x:c r="N29" s="23" t="n">
        <x:v>0.007720375524522439</x:v>
      </x:c>
      <x:c r="O29" s="21" t="n">
        <x:v>24089.681153910686</x:v>
      </x:c>
      <x:c r="P29" s="31" t="n">
        <x:v>48.87847125608448</x:v>
      </x:c>
      <x:c r="Q29" s="31" t="n">
        <x:v>2.5123733707512192</x:v>
      </x:c>
      <x:c r="R29" s="27" t="str">
        <x:v>https://www.insee.fr/fr/statistiques/8735162?sommaire=8735243</x:v>
      </x:c>
      <x:c r="S29" s="36" t="n">
        <x:v>28.274333882308138</x:v>
      </x:c>
      <x:c r="T29" s="21"/>
      <x:c r="U29" s="21" t="n">
        <x:v>17</x:v>
      </x:c>
      <x:c r="V29" s="23" t="n">
        <x:v>1</x:v>
      </x:c>
      <x:c r="W29" s="38" t="str">
        <x:v>national-3000m-022</x:v>
      </x:c>
    </x:row>
    <x:row r="30" ht="34" customHeight="1">
      <x:c r="A30" s="24" t="str">
        <x:v>Rennes</x:v>
      </x:c>
      <x:c r="B30" s="11" t="str">
        <x:v>3 km circle</x:v>
      </x:c>
      <x:c r="C30" s="20" t="n">
        <x:v>3000</x:v>
      </x:c>
      <x:c r="D30" s="20" t="n">
        <x:v>161291</x:v>
      </x:c>
      <x:c r="E30" s="20" t="n">
        <x:v>129909.59999999999</x:v>
      </x:c>
      <x:c r="F30" s="20" t="n">
        <x:v>72156</x:v>
      </x:c>
      <x:c r="G30" s="20" t="n">
        <x:v>87768.90000000001</x:v>
      </x:c>
      <x:c r="H30" s="20" t="n">
        <x:v>19765.686450797737</x:v>
      </x:c>
      <x:c r="I30" s="20" t="n">
        <x:v>24149.725891059672</x:v>
      </x:c>
      <x:c r="J30" s="28" t="n">
        <x:f>IF(AND(ISNUMBER('Marseille'!$B$4),'Marseille'!$B$4&gt;=0,E30&gt;0),'Marseille'!$B$4/E30,"Not available")</x:f>
        <x:v>0.0054807342952329936</x:v>
      </x:c>
      <x:c r="K30" s="28" t="n">
        <x:f>IF(AND(ISNUMBER('Marseille'!$B$4),'Marseille'!$B$4&gt;=0,I30&gt;0),'Marseille'!$B$4/I30,"Not available")</x:f>
        <x:v>0.029482736293234092</x:v>
      </x:c>
      <x:c r="L30" s="22" t="n">
        <x:v>0.1111111111111111</x:v>
      </x:c>
      <x:c r="M30" s="22" t="n">
        <x:v>0.007136170028085882</x:v>
      </x:c>
      <x:c r="N30" s="22" t="n">
        <x:v>0.007771183528882388</x:v>
      </x:c>
      <x:c r="O30" s="20" t="n">
        <x:v>25273.100570397604</x:v>
      </x:c>
      <x:c r="P30" s="30" t="n">
        <x:v>48.11069461954969</x:v>
      </x:c>
      <x:c r="Q30" s="30" t="n">
        <x:v>-1.6754109239163555</x:v>
      </x:c>
      <x:c r="R30" s="26" t="str">
        <x:v>https://www.insee.fr/fr/statistiques/8735162?sommaire=8735243</x:v>
      </x:c>
      <x:c r="S30" s="35" t="n">
        <x:v>28.274333882308138</x:v>
      </x:c>
      <x:c r="T30" s="20"/>
      <x:c r="U30" s="20" t="n">
        <x:v>3</x:v>
      </x:c>
      <x:c r="V30" s="22" t="n">
        <x:v>1</x:v>
      </x:c>
      <x:c r="W30" s="37" t="str">
        <x:v>national-3000m-023</x:v>
      </x:c>
    </x:row>
    <x:row r="31" ht="34" customHeight="1">
      <x:c r="A31" s="25" t="str">
        <x:v>Massy</x:v>
      </x:c>
      <x:c r="B31" s="19" t="str">
        <x:v>3 km circle</x:v>
      </x:c>
      <x:c r="C31" s="21" t="n">
        <x:v>3000</x:v>
      </x:c>
      <x:c r="D31" s="21" t="n">
        <x:v>119121.5</x:v>
      </x:c>
      <x:c r="E31" s="21" t="n">
        <x:v>89616.3</x:v>
      </x:c>
      <x:c r="F31" s="21" t="n">
        <x:v>51125.5</x:v>
      </x:c>
      <x:c r="G31" s="21" t="n">
        <x:v>63866.2</x:v>
      </x:c>
      <x:c r="H31" s="21" t="n">
        <x:v>18799.766561526492</x:v>
      </x:c>
      <x:c r="I31" s="21" t="n">
        <x:v>23838.37769605723</x:v>
      </x:c>
      <x:c r="J31" s="29" t="n">
        <x:f>IF(AND(ISNUMBER('Marseille'!$B$4),'Marseille'!$B$4&gt;=0,E31&gt;0),'Marseille'!$B$4/E31,"Not available")</x:f>
        <x:v>0.007944983222918152</x:v>
      </x:c>
      <x:c r="K31" s="29" t="n">
        <x:f>IF(AND(ISNUMBER('Marseille'!$B$4),'Marseille'!$B$4&gt;=0,I31&gt;0),'Marseille'!$B$4/I31,"Not available")</x:f>
        <x:v>0.029867804306069112</x:v>
      </x:c>
      <x:c r="L31" s="23" t="n">
        <x:v>0.19427402862985685</x:v>
      </x:c>
      <x:c r="M31" s="23" t="n">
        <x:v>0.014048681388330403</x:v>
      </x:c>
      <x:c r="N31" s="23" t="n">
        <x:v>0.018440882714199545</x:v>
      </x:c>
      <x:c r="O31" s="21" t="n">
        <x:v>28444.951303501046</x:v>
      </x:c>
      <x:c r="P31" s="31" t="n">
        <x:v>48.7279722840387</x:v>
      </x:c>
      <x:c r="Q31" s="31" t="n">
        <x:v>2.2671472452148462</x:v>
      </x:c>
      <x:c r="R31" s="27" t="str">
        <x:v>https://www.insee.fr/fr/statistiques/8735162?sommaire=8735243</x:v>
      </x:c>
      <x:c r="S31" s="36" t="n">
        <x:v>28.274333882308138</x:v>
      </x:c>
      <x:c r="T31" s="21"/>
      <x:c r="U31" s="21" t="n">
        <x:v>8</x:v>
      </x:c>
      <x:c r="V31" s="23" t="n">
        <x:v>1</x:v>
      </x:c>
      <x:c r="W31" s="38" t="str">
        <x:v>national-3000m-024</x:v>
      </x:c>
    </x:row>
    <x:row r="32" ht="34" customHeight="1">
      <x:c r="A32" s="24" t="str">
        <x:v>Strasbourg</x:v>
      </x:c>
      <x:c r="B32" s="11" t="str">
        <x:v>3 km circle</x:v>
      </x:c>
      <x:c r="C32" s="20" t="n">
        <x:v>3000</x:v>
      </x:c>
      <x:c r="D32" s="20" t="n">
        <x:v>165678</x:v>
      </x:c>
      <x:c r="E32" s="20" t="n">
        <x:v>133550.90000000002</x:v>
      </x:c>
      <x:c r="F32" s="20" t="n">
        <x:v>73259</x:v>
      </x:c>
      <x:c r="G32" s="20" t="n">
        <x:v>91191.4</x:v>
      </x:c>
      <x:c r="H32" s="20" t="n">
        <x:v>18931.572725668844</x:v>
      </x:c>
      <x:c r="I32" s="20" t="n">
        <x:v>23762.72784075851</x:v>
      </x:c>
      <x:c r="J32" s="28" t="n">
        <x:f>IF(AND(ISNUMBER('Marseille'!$B$4),'Marseille'!$B$4&gt;=0,E32&gt;0),'Marseille'!$B$4/E32,"Not available")</x:f>
        <x:v>0.005331300650164094</x:v>
      </x:c>
      <x:c r="K32" s="28" t="n">
        <x:f>IF(AND(ISNUMBER('Marseille'!$B$4),'Marseille'!$B$4&gt;=0,I32&gt;0),'Marseille'!$B$4/I32,"Not available")</x:f>
        <x:v>0.029962889983478968</x:v>
      </x:c>
      <x:c r="L32" s="22" t="n">
        <x:v>0.15601503759398497</x:v>
      </x:c>
      <x:c r="M32" s="22" t="n">
        <x:v>0.00743007520612272</x:v>
      </x:c>
      <x:c r="N32" s="22" t="n">
        <x:v>0.008963340897239358</x:v>
      </x:c>
      <x:c r="O32" s="20" t="n">
        <x:v>25112.394727121282</x:v>
      </x:c>
      <x:c r="P32" s="30" t="n">
        <x:v>48.590447732291246</x:v>
      </x:c>
      <x:c r="Q32" s="30" t="n">
        <x:v>7.756986869648402</x:v>
      </x:c>
      <x:c r="R32" s="26" t="str">
        <x:v>https://www.insee.fr/fr/statistiques/8735162?sommaire=8735243</x:v>
      </x:c>
      <x:c r="S32" s="35" t="n">
        <x:v>28.274333882308138</x:v>
      </x:c>
      <x:c r="T32" s="20"/>
      <x:c r="U32" s="20" t="n">
        <x:v>4</x:v>
      </x:c>
      <x:c r="V32" s="22" t="n">
        <x:v>1</x:v>
      </x:c>
      <x:c r="W32" s="37" t="str">
        <x:v>national-3000m-025</x:v>
      </x:c>
    </x:row>
    <x:row r="33" ht="34" customHeight="1">
      <x:c r="A33" s="25" t="str">
        <x:v>Annecy</x:v>
      </x:c>
      <x:c r="B33" s="19" t="str">
        <x:v>3 km circle</x:v>
      </x:c>
      <x:c r="C33" s="21" t="n">
        <x:v>3000</x:v>
      </x:c>
      <x:c r="D33" s="21" t="n">
        <x:v>101665.5</x:v>
      </x:c>
      <x:c r="E33" s="21" t="n">
        <x:v>82029</x:v>
      </x:c>
      <x:c r="F33" s="21" t="n">
        <x:v>42314.2</x:v>
      </x:c>
      <x:c r="G33" s="21" t="n">
        <x:v>53433.7</x:v>
      </x:c>
      <x:c r="H33" s="21" t="n">
        <x:v>17804.95754273371</x:v>
      </x:c>
      <x:c r="I33" s="21" t="n">
        <x:v>22599.32505910466</x:v>
      </x:c>
      <x:c r="J33" s="29" t="n">
        <x:f>IF(AND(ISNUMBER('Marseille'!$B$4),'Marseille'!$B$4&gt;=0,E33&gt;0),'Marseille'!$B$4/E33,"Not available")</x:f>
        <x:v>0.008679857123700155</x:v>
      </x:c>
      <x:c r="K33" s="29" t="n">
        <x:f>IF(AND(ISNUMBER('Marseille'!$B$4),'Marseille'!$B$4&gt;=0,I33&gt;0),'Marseille'!$B$4/I33,"Not available")</x:f>
        <x:v>0.03150536567520871</x:v>
      </x:c>
      <x:c r="L33" s="23" t="n">
        <x:v>0.2056451612903226</x:v>
      </x:c>
      <x:c r="M33" s="23" t="n">
        <x:v>0.013844421165488785</x:v>
      </x:c>
      <x:c r="N33" s="23" t="n">
        <x:v>0.01803090482427741</x:v>
      </x:c>
      <x:c r="O33" s="21" t="n">
        <x:v>30160.507516315763</x:v>
      </x:c>
      <x:c r="P33" s="31" t="n">
        <x:v>45.91923676241654</x:v>
      </x:c>
      <x:c r="Q33" s="31" t="n">
        <x:v>6.1190744335950225</x:v>
      </x:c>
      <x:c r="R33" s="27" t="str">
        <x:v>https://www.insee.fr/fr/statistiques/8735162?sommaire=8735243</x:v>
      </x:c>
      <x:c r="S33" s="36" t="n">
        <x:v>28.274333882308138</x:v>
      </x:c>
      <x:c r="T33" s="21"/>
      <x:c r="U33" s="21" t="n">
        <x:v>4</x:v>
      </x:c>
      <x:c r="V33" s="23" t="n">
        <x:v>1</x:v>
      </x:c>
      <x:c r="W33" s="38" t="str">
        <x:v>national-3000m-026</x:v>
      </x:c>
    </x:row>
    <x:row r="34" ht="34" customHeight="1">
      <x:c r="A34" s="24" t="str">
        <x:v>Savigny-sur-Orge</x:v>
      </x:c>
      <x:c r="B34" s="11" t="str">
        <x:v>3 km circle</x:v>
      </x:c>
      <x:c r="C34" s="20" t="n">
        <x:v>3000</x:v>
      </x:c>
      <x:c r="D34" s="20" t="n">
        <x:v>144994</x:v>
      </x:c>
      <x:c r="E34" s="20" t="n">
        <x:v>108799.20000000001</x:v>
      </x:c>
      <x:c r="F34" s="20" t="n">
        <x:v>59684.7</x:v>
      </x:c>
      <x:c r="G34" s="20" t="n">
        <x:v>76354.1</x:v>
      </x:c>
      <x:c r="H34" s="20" t="n">
        <x:v>16811.28137283769</x:v>
      </x:c>
      <x:c r="I34" s="20" t="n">
        <x:v>22159.261591114726</x:v>
      </x:c>
      <x:c r="J34" s="28" t="n">
        <x:f>IF(AND(ISNUMBER('Marseille'!$B$4),'Marseille'!$B$4&gt;=0,E34&gt;0),'Marseille'!$B$4/E34,"Not available")</x:f>
        <x:v>0.006544165765924748</x:v>
      </x:c>
      <x:c r="K34" s="28" t="n">
        <x:f>IF(AND(ISNUMBER('Marseille'!$B$4),'Marseille'!$B$4&gt;=0,I34&gt;0),'Marseille'!$B$4/I34,"Not available")</x:f>
        <x:v>0.0321310345596305</x:v>
      </x:c>
      <x:c r="L34" s="22" t="n">
        <x:v>0.106544901065449</x:v>
      </x:c>
      <x:c r="M34" s="22" t="n">
        <x:v>0.009352111121839524</x:v>
      </x:c>
      <x:c r="N34" s="22" t="n">
        <x:v>0.012294089119105069</x:v>
      </x:c>
      <x:c r="O34" s="20" t="n">
        <x:v>25989.227313544012</x:v>
      </x:c>
      <x:c r="P34" s="30" t="n">
        <x:v>48.68494838705585</x:v>
      </x:c>
      <x:c r="Q34" s="30" t="n">
        <x:v>2.350351956590459</x:v>
      </x:c>
      <x:c r="R34" s="26" t="str">
        <x:v>https://www.insee.fr/fr/statistiques/8735162?sommaire=8735243</x:v>
      </x:c>
      <x:c r="S34" s="35" t="n">
        <x:v>28.274333882308138</x:v>
      </x:c>
      <x:c r="T34" s="20"/>
      <x:c r="U34" s="20" t="n">
        <x:v>13</x:v>
      </x:c>
      <x:c r="V34" s="22" t="n">
        <x:v>1</x:v>
      </x:c>
      <x:c r="W34" s="37" t="str">
        <x:v>national-3000m-027</x:v>
      </x:c>
    </x:row>
    <x:row r="35" ht="34" customHeight="1">
      <x:c r="A35" s="25" t="str">
        <x:v>Guyancourt / Montigny-le-Bretonneux</x:v>
      </x:c>
      <x:c r="B35" s="19" t="str">
        <x:v>3 km circle</x:v>
      </x:c>
      <x:c r="C35" s="21" t="n">
        <x:v>3000</x:v>
      </x:c>
      <x:c r="D35" s="21" t="n">
        <x:v>104544</x:v>
      </x:c>
      <x:c r="E35" s="21" t="n">
        <x:v>78743.2</x:v>
      </x:c>
      <x:c r="F35" s="21" t="n">
        <x:v>44707.2</x:v>
      </x:c>
      <x:c r="G35" s="21" t="n">
        <x:v>56633.8</x:v>
      </x:c>
      <x:c r="H35" s="21" t="n">
        <x:v>17100.016085130294</x:v>
      </x:c>
      <x:c r="I35" s="21" t="n">
        <x:v>22113.349431128307</x:v>
      </x:c>
      <x:c r="J35" s="29" t="n">
        <x:f>IF(AND(ISNUMBER('Marseille'!$B$4),'Marseille'!$B$4&gt;=0,E35&gt;0),'Marseille'!$B$4/E35,"Not available")</x:f>
        <x:v>0.00904205061516423</x:v>
      </x:c>
      <x:c r="K35" s="29" t="n">
        <x:f>IF(AND(ISNUMBER('Marseille'!$B$4),'Marseille'!$B$4&gt;=0,I35&gt;0),'Marseille'!$B$4/I35,"Not available")</x:f>
        <x:v>0.03219774562951276</x:v>
      </x:c>
      <x:c r="L35" s="23" t="n">
        <x:v>0.17298578199052134</x:v>
      </x:c>
      <x:c r="M35" s="23" t="n">
        <x:v>0.012406259565350474</x:v>
      </x:c>
      <x:c r="N35" s="23" t="n">
        <x:v>0.016117746859877827</x:v>
      </x:c>
      <x:c r="O35" s="21" t="n">
        <x:v>29035.868766261097</x:v>
      </x:c>
      <x:c r="P35" s="31" t="n">
        <x:v>48.78474764171343</x:v>
      </x:c>
      <x:c r="Q35" s="31" t="n">
        <x:v>2.047417390709624</x:v>
      </x:c>
      <x:c r="R35" s="27" t="str">
        <x:v>https://www.insee.fr/fr/statistiques/8735162?sommaire=8735243</x:v>
      </x:c>
      <x:c r="S35" s="36" t="n">
        <x:v>28.274333882308138</x:v>
      </x:c>
      <x:c r="T35" s="21"/>
      <x:c r="U35" s="21" t="n">
        <x:v>8</x:v>
      </x:c>
      <x:c r="V35" s="23" t="n">
        <x:v>1</x:v>
      </x:c>
      <x:c r="W35" s="38" t="str">
        <x:v>national-3000m-028</x:v>
      </x:c>
    </x:row>
    <x:row r="36" ht="34" customHeight="1">
      <x:c r="A36" s="24" t="str">
        <x:v>near Bobigny</x:v>
      </x:c>
      <x:c r="B36" s="11" t="str">
        <x:v>3 km circle</x:v>
      </x:c>
      <x:c r="C36" s="20" t="n">
        <x:v>3000</x:v>
      </x:c>
      <x:c r="D36" s="20" t="n">
        <x:v>300477</x:v>
      </x:c>
      <x:c r="E36" s="20" t="n">
        <x:v>223191.2</x:v>
      </x:c>
      <x:c r="F36" s="20" t="n">
        <x:v>129486.1</x:v>
      </x:c>
      <x:c r="G36" s="20" t="n">
        <x:v>164230.3</x:v>
      </x:c>
      <x:c r="H36" s="20" t="n">
        <x:v>17648.01037292635</x:v>
      </x:c>
      <x:c r="I36" s="20" t="n">
        <x:v>22071.77407723287</x:v>
      </x:c>
      <x:c r="J36" s="28" t="n">
        <x:f>IF(AND(ISNUMBER('Marseille'!$B$4),'Marseille'!$B$4&gt;=0,E36&gt;0),'Marseille'!$B$4/E36,"Not available")</x:f>
        <x:v>0.0031900899318611127</x:v>
      </x:c>
      <x:c r="K36" s="28" t="n">
        <x:f>IF(AND(ISNUMBER('Marseille'!$B$4),'Marseille'!$B$4&gt;=0,I36&gt;0),'Marseille'!$B$4/I36,"Not available")</x:f>
        <x:v>0.03225839470395953</x:v>
      </x:c>
      <x:c r="L36" s="22" t="n">
        <x:v>0.11690647482014388</x:v>
      </x:c>
      <x:c r="M36" s="22" t="n">
        <x:v>0.005093567893715659</x:v>
      </x:c>
      <x:c r="N36" s="22" t="n">
        <x:v>0.007453715317145274</x:v>
      </x:c>
      <x:c r="O36" s="20" t="n">
        <x:v>20677.729456830308</x:v>
      </x:c>
      <x:c r="P36" s="30" t="n">
        <x:v>48.9013879906468</x:v>
      </x:c>
      <x:c r="Q36" s="30" t="n">
        <x:v>2.4238463809353856</x:v>
      </x:c>
      <x:c r="R36" s="26" t="str">
        <x:v>https://www.insee.fr/fr/statistiques/8735162?sommaire=8735243</x:v>
      </x:c>
      <x:c r="S36" s="35" t="n">
        <x:v>28.274333882308138</x:v>
      </x:c>
      <x:c r="T36" s="20"/>
      <x:c r="U36" s="20" t="n">
        <x:v>12</x:v>
      </x:c>
      <x:c r="V36" s="22" t="n">
        <x:v>1</x:v>
      </x:c>
      <x:c r="W36" s="37" t="str">
        <x:v>national-3000m-029</x:v>
      </x:c>
    </x:row>
    <x:row r="37" ht="34" customHeight="1">
      <x:c r="A37" s="25" t="str">
        <x:v>Grenoble</x:v>
      </x:c>
      <x:c r="B37" s="19" t="str">
        <x:v>3 km circle</x:v>
      </x:c>
      <x:c r="C37" s="21" t="n">
        <x:v>3000</x:v>
      </x:c>
      <x:c r="D37" s="21" t="n">
        <x:v>185424.5</x:v>
      </x:c>
      <x:c r="E37" s="21" t="n">
        <x:v>148324.2</x:v>
      </x:c>
      <x:c r="F37" s="21" t="n">
        <x:v>78366.4</x:v>
      </x:c>
      <x:c r="G37" s="21" t="n">
        <x:v>97888.20000000001</x:v>
      </x:c>
      <x:c r="H37" s="21" t="n">
        <x:v>17656.354059463694</x:v>
      </x:c>
      <x:c r="I37" s="21" t="n">
        <x:v>21983.36765936837</x:v>
      </x:c>
      <x:c r="J37" s="29" t="n">
        <x:f>IF(AND(ISNUMBER('Marseille'!$B$4),'Marseille'!$B$4&gt;=0,E37&gt;0),'Marseille'!$B$4/E37,"Not available")</x:f>
        <x:v>0.004800295568760863</x:v>
      </x:c>
      <x:c r="K37" s="29" t="n">
        <x:f>IF(AND(ISNUMBER('Marseille'!$B$4),'Marseille'!$B$4&gt;=0,I37&gt;0),'Marseille'!$B$4/I37,"Not available")</x:f>
        <x:v>0.03238812228555783</x:v>
      </x:c>
      <x:c r="L37" s="23" t="n">
        <x:v>0.1359724612736661</x:v>
      </x:c>
      <x:c r="M37" s="23" t="n">
        <x:v>0.00685993490612082</x:v>
      </x:c>
      <x:c r="N37" s="23" t="n">
        <x:v>0.009403992101730542</x:v>
      </x:c>
      <x:c r="O37" s="21" t="n">
        <x:v>23817.404262112075</x:v>
      </x:c>
      <x:c r="P37" s="31" t="n">
        <x:v>45.18236856464868</x:v>
      </x:c>
      <x:c r="Q37" s="31" t="n">
        <x:v>5.7255255367250975</x:v>
      </x:c>
      <x:c r="R37" s="27" t="str">
        <x:v>https://www.insee.fr/fr/statistiques/8735162?sommaire=8735243</x:v>
      </x:c>
      <x:c r="S37" s="36" t="n">
        <x:v>28.274333882308138</x:v>
      </x:c>
      <x:c r="T37" s="21"/>
      <x:c r="U37" s="21" t="n">
        <x:v>9</x:v>
      </x:c>
      <x:c r="V37" s="23" t="n">
        <x:v>1</x:v>
      </x:c>
      <x:c r="W37" s="38" t="str">
        <x:v>national-3000m-030</x:v>
      </x:c>
    </x:row>
    <x:row r="38" ht="34" customHeight="1">
      <x:c r="A38" s="24" t="str">
        <x:v>Tassin-la-Demi-Lune</x:v>
      </x:c>
      <x:c r="B38" s="11" t="str">
        <x:v>3 km circle</x:v>
      </x:c>
      <x:c r="C38" s="20" t="n">
        <x:v>3000</x:v>
      </x:c>
      <x:c r="D38" s="20" t="n">
        <x:v>107307.5</x:v>
      </x:c>
      <x:c r="E38" s="20" t="n">
        <x:v>84547.1</x:v>
      </x:c>
      <x:c r="F38" s="20" t="n">
        <x:v>41470.7</x:v>
      </x:c>
      <x:c r="G38" s="20" t="n">
        <x:v>53785.100000000006</x:v>
      </x:c>
      <x:c r="H38" s="20" t="n">
        <x:v>15588.053870063437</x:v>
      </x:c>
      <x:c r="I38" s="20" t="n">
        <x:v>20677.404734509906</x:v>
      </x:c>
      <x:c r="J38" s="28" t="n">
        <x:f>IF(AND(ISNUMBER('Marseille'!$B$4),'Marseille'!$B$4&gt;=0,E38&gt;0),'Marseille'!$B$4/E38,"Not available")</x:f>
        <x:v>0.008421341477117488</x:v>
      </x:c>
      <x:c r="K38" s="28" t="n">
        <x:f>IF(AND(ISNUMBER('Marseille'!$B$4),'Marseille'!$B$4&gt;=0,I38&gt;0),'Marseille'!$B$4/I38,"Not available")</x:f>
        <x:v>0.034433721694855424</x:v>
      </x:c>
      <x:c r="L38" s="22" t="n">
        <x:v>0.21374045801526717</x:v>
      </x:c>
      <x:c r="M38" s="22" t="n">
        <x:v>0.0193835472823428</x:v>
      </x:c>
      <x:c r="N38" s="22" t="n">
        <x:v>0.031136569067553896</x:v>
      </x:c>
      <x:c r="O38" s="20" t="n">
        <x:v>29123.788958833262</x:v>
      </x:c>
      <x:c r="P38" s="30" t="n">
        <x:v>45.75691694371524</x:v>
      </x:c>
      <x:c r="Q38" s="30" t="n">
        <x:v>4.774860508188174</x:v>
      </x:c>
      <x:c r="R38" s="26" t="str">
        <x:v>https://www.insee.fr/fr/statistiques/8735162?sommaire=8735243</x:v>
      </x:c>
      <x:c r="S38" s="35" t="n">
        <x:v>28.274333882308138</x:v>
      </x:c>
      <x:c r="T38" s="20"/>
      <x:c r="U38" s="20" t="n">
        <x:v>9</x:v>
      </x:c>
      <x:c r="V38" s="22" t="n">
        <x:v>1</x:v>
      </x:c>
      <x:c r="W38" s="37" t="str">
        <x:v>national-3000m-031</x:v>
      </x:c>
    </x:row>
    <x:row r="39" ht="34" customHeight="1">
      <x:c r="A39" s="25" t="str">
        <x:v>Montpellier</x:v>
      </x:c>
      <x:c r="B39" s="19" t="str">
        <x:v>3 km circle</x:v>
      </x:c>
      <x:c r="C39" s="21" t="n">
        <x:v>3000</x:v>
      </x:c>
      <x:c r="D39" s="21" t="n">
        <x:v>171393</x:v>
      </x:c>
      <x:c r="E39" s="21" t="n">
        <x:v>140552.2</x:v>
      </x:c>
      <x:c r="F39" s="21" t="n">
        <x:v>75027.59999999999</x:v>
      </x:c>
      <x:c r="G39" s="21" t="n">
        <x:v>92745.3</x:v>
      </x:c>
      <x:c r="H39" s="21" t="n">
        <x:v>15342.789531339642</x:v>
      </x:c>
      <x:c r="I39" s="21" t="n">
        <x:v>19098.65551503725</x:v>
      </x:c>
      <x:c r="J39" s="29" t="n">
        <x:f>IF(AND(ISNUMBER('Marseille'!$B$4),'Marseille'!$B$4&gt;=0,E39&gt;0),'Marseille'!$B$4/E39,"Not available")</x:f>
        <x:v>0.005065733585102189</x:v>
      </x:c>
      <x:c r="K39" s="29" t="n">
        <x:f>IF(AND(ISNUMBER('Marseille'!$B$4),'Marseille'!$B$4&gt;=0,I39&gt;0),'Marseille'!$B$4/I39,"Not available")</x:f>
        <x:v>0.03728011112821055</x:v>
      </x:c>
      <x:c r="L39" s="23" t="n">
        <x:v>0.09408194233687406</x:v>
      </x:c>
      <x:c r="M39" s="23" t="n">
        <x:v>0.0069722800814502345</x:v>
      </x:c>
      <x:c r="N39" s="23" t="n">
        <x:v>0.01167962500206108</x:v>
      </x:c>
      <x:c r="O39" s="21" t="n">
        <x:v>23462.539889026975</x:v>
      </x:c>
      <x:c r="P39" s="31" t="n">
        <x:v>43.61336319231058</x:v>
      </x:c>
      <x:c r="Q39" s="31" t="n">
        <x:v>3.8745579259839333</x:v>
      </x:c>
      <x:c r="R39" s="27" t="str">
        <x:v>https://www.insee.fr/fr/statistiques/8735162?sommaire=8735243</x:v>
      </x:c>
      <x:c r="S39" s="36" t="n">
        <x:v>28.274333882308138</x:v>
      </x:c>
      <x:c r="T39" s="21"/>
      <x:c r="U39" s="21" t="n">
        <x:v>2</x:v>
      </x:c>
      <x:c r="V39" s="23" t="n">
        <x:v>1</x:v>
      </x:c>
      <x:c r="W39" s="38" t="str">
        <x:v>national-3000m-032</x:v>
      </x:c>
    </x:row>
    <x:row r="40" ht="34" customHeight="1">
      <x:c r="A40" s="24" t="str">
        <x:v>Sucy-en-Brie</x:v>
      </x:c>
      <x:c r="B40" s="11" t="str">
        <x:v>3 km circle</x:v>
      </x:c>
      <x:c r="C40" s="20" t="n">
        <x:v>3000</x:v>
      </x:c>
      <x:c r="D40" s="20" t="n">
        <x:v>101105.5</x:v>
      </x:c>
      <x:c r="E40" s="20" t="n">
        <x:v>77466.3</x:v>
      </x:c>
      <x:c r="F40" s="20" t="n">
        <x:v>38949</x:v>
      </x:c>
      <x:c r="G40" s="20" t="n">
        <x:v>51528.200000000004</x:v>
      </x:c>
      <x:c r="H40" s="20" t="n">
        <x:v>13984.691005161634</x:v>
      </x:c>
      <x:c r="I40" s="20" t="n">
        <x:v>18879.847910401815</x:v>
      </x:c>
      <x:c r="J40" s="28" t="n">
        <x:f>IF(AND(ISNUMBER('Marseille'!$B$4),'Marseille'!$B$4&gt;=0,E40&gt;0),'Marseille'!$B$4/E40,"Not available")</x:f>
        <x:v>0.009191093417395694</x:v>
      </x:c>
      <x:c r="K40" s="28" t="n">
        <x:f>IF(AND(ISNUMBER('Marseille'!$B$4),'Marseille'!$B$4&gt;=0,I40&gt;0),'Marseille'!$B$4/I40,"Not available")</x:f>
        <x:v>0.03771216820066252</x:v>
      </x:c>
      <x:c r="L40" s="22" t="n">
        <x:v>0.13141683778234087</x:v>
      </x:c>
      <x:c r="M40" s="22" t="n">
        <x:v>0.013634273110760542</x:v>
      </x:c>
      <x:c r="N40" s="22" t="n">
        <x:v>0.014879121725767634</x:v>
      </x:c>
      <x:c r="O40" s="20" t="n">
        <x:v>28326.97029142826</x:v>
      </x:c>
      <x:c r="P40" s="30" t="n">
        <x:v>48.772226615259505</x:v>
      </x:c>
      <x:c r="Q40" s="30" t="n">
        <x:v>2.5174943532079803</x:v>
      </x:c>
      <x:c r="R40" s="26" t="str">
        <x:v>https://www.insee.fr/fr/statistiques/8735162?sommaire=8735243</x:v>
      </x:c>
      <x:c r="S40" s="35" t="n">
        <x:v>28.274333882308138</x:v>
      </x:c>
      <x:c r="T40" s="20"/>
      <x:c r="U40" s="20" t="n">
        <x:v>8</x:v>
      </x:c>
      <x:c r="V40" s="22" t="n">
        <x:v>1</x:v>
      </x:c>
      <x:c r="W40" s="37" t="str">
        <x:v>national-3000m-033</x:v>
      </x:c>
    </x:row>
    <x:row r="41" ht="34" customHeight="1">
      <x:c r="A41" s="25" t="str">
        <x:v>Dijon</x:v>
      </x:c>
      <x:c r="B41" s="19" t="str">
        <x:v>3 km circle</x:v>
      </x:c>
      <x:c r="C41" s="21" t="n">
        <x:v>3000</x:v>
      </x:c>
      <x:c r="D41" s="21" t="n">
        <x:v>134296</x:v>
      </x:c>
      <x:c r="E41" s="21" t="n">
        <x:v>110954.70000000001</x:v>
      </x:c>
      <x:c r="F41" s="21" t="n">
        <x:v>53868.2</x:v>
      </x:c>
      <x:c r="G41" s="21" t="n">
        <x:v>69235.5</x:v>
      </x:c>
      <x:c r="H41" s="21" t="n">
        <x:v>13912.747150943722</x:v>
      </x:c>
      <x:c r="I41" s="21" t="n">
        <x:v>18275.68544044844</x:v>
      </x:c>
      <x:c r="J41" s="29" t="n">
        <x:f>IF(AND(ISNUMBER('Marseille'!$B$4),'Marseille'!$B$4&gt;=0,E41&gt;0),'Marseille'!$B$4/E41,"Not available")</x:f>
        <x:v>0.006417033257716888</x:v>
      </x:c>
      <x:c r="K41" s="29" t="n">
        <x:f>IF(AND(ISNUMBER('Marseille'!$B$4),'Marseille'!$B$4&gt;=0,I41&gt;0),'Marseille'!$B$4/I41,"Not available")</x:f>
        <x:v>0.03895886708709566</x:v>
      </x:c>
      <x:c r="L41" s="23" t="n">
        <x:v>0.08414239482200647</x:v>
      </x:c>
      <x:c r="M41" s="23" t="n">
        <x:v>0.005629356049323881</x:v>
      </x:c>
      <x:c r="N41" s="23" t="n">
        <x:v>0.007570753391430791</x:v>
      </x:c>
      <x:c r="O41" s="21" t="n">
        <x:v>25233.9851112468</x:v>
      </x:c>
      <x:c r="P41" s="31" t="n">
        <x:v>47.328223842345345</x:v>
      </x:c>
      <x:c r="Q41" s="31" t="n">
        <x:v>5.03441830688148</x:v>
      </x:c>
      <x:c r="R41" s="27" t="str">
        <x:v>https://www.insee.fr/fr/statistiques/8735162?sommaire=8735243</x:v>
      </x:c>
      <x:c r="S41" s="36" t="n">
        <x:v>28.274333882308138</x:v>
      </x:c>
      <x:c r="T41" s="21"/>
      <x:c r="U41" s="21" t="n">
        <x:v>8</x:v>
      </x:c>
      <x:c r="V41" s="23" t="n">
        <x:v>1</x:v>
      </x:c>
      <x:c r="W41" s="38" t="str">
        <x:v>national-3000m-034</x:v>
      </x:c>
    </x:row>
    <x:row r="42" ht="34" customHeight="1">
      <x:c r="A42" s="24" t="str">
        <x:v>near Taverny</x:v>
      </x:c>
      <x:c r="B42" s="11" t="str">
        <x:v>3 km circle</x:v>
      </x:c>
      <x:c r="C42" s="20" t="n">
        <x:v>3000</x:v>
      </x:c>
      <x:c r="D42" s="20" t="n">
        <x:v>108956.5</x:v>
      </x:c>
      <x:c r="E42" s="20" t="n">
        <x:v>81485.1</x:v>
      </x:c>
      <x:c r="F42" s="20" t="n">
        <x:v>44080.5</x:v>
      </x:c>
      <x:c r="G42" s="20" t="n">
        <x:v>56651.899999999994</x:v>
      </x:c>
      <x:c r="H42" s="20" t="n">
        <x:v>13793.608341057457</x:v>
      </x:c>
      <x:c r="I42" s="20" t="n">
        <x:v>18092.537481349995</x:v>
      </x:c>
      <x:c r="J42" s="28" t="n">
        <x:f>IF(AND(ISNUMBER('Marseille'!$B$4),'Marseille'!$B$4&gt;=0,E42&gt;0),'Marseille'!$B$4/E42,"Not available")</x:f>
        <x:v>0.008737793780703466</x:v>
      </x:c>
      <x:c r="K42" s="28" t="n">
        <x:f>IF(AND(ISNUMBER('Marseille'!$B$4),'Marseille'!$B$4&gt;=0,I42&gt;0),'Marseille'!$B$4/I42,"Not available")</x:f>
        <x:v>0.039353241674029316</x:v>
      </x:c>
      <x:c r="L42" s="22" t="n">
        <x:v>0.16195856873822975</x:v>
      </x:c>
      <x:c r="M42" s="22" t="n">
        <x:v>0.013959699513108442</x:v>
      </x:c>
      <x:c r="N42" s="22" t="n">
        <x:v>0.018176947285699255</x:v>
      </x:c>
      <x:c r="O42" s="20" t="n">
        <x:v>26788.10331921455</x:v>
      </x:c>
      <x:c r="P42" s="30" t="n">
        <x:v>49.01379253064916</x:v>
      </x:c>
      <x:c r="Q42" s="30" t="n">
        <x:v>2.219503189775213</x:v>
      </x:c>
      <x:c r="R42" s="26" t="str">
        <x:v>https://www.insee.fr/fr/statistiques/8735162?sommaire=8735243</x:v>
      </x:c>
      <x:c r="S42" s="35" t="n">
        <x:v>28.274333882308138</x:v>
      </x:c>
      <x:c r="T42" s="20"/>
      <x:c r="U42" s="20" t="n">
        <x:v>12</x:v>
      </x:c>
      <x:c r="V42" s="22" t="n">
        <x:v>1</x:v>
      </x:c>
      <x:c r="W42" s="37" t="str">
        <x:v>national-3000m-035</x:v>
      </x:c>
    </x:row>
    <x:row r="43" ht="34" customHeight="1">
      <x:c r="A43" s="25" t="str">
        <x:v>Noisy-le-Grand</x:v>
      </x:c>
      <x:c r="B43" s="19" t="str">
        <x:v>3 km circle</x:v>
      </x:c>
      <x:c r="C43" s="21" t="n">
        <x:v>3000</x:v>
      </x:c>
      <x:c r="D43" s="21" t="n">
        <x:v>121221</x:v>
      </x:c>
      <x:c r="E43" s="21" t="n">
        <x:v>91394.40000000001</x:v>
      </x:c>
      <x:c r="F43" s="21" t="n">
        <x:v>50353.399999999994</x:v>
      </x:c>
      <x:c r="G43" s="21" t="n">
        <x:v>64223.5</x:v>
      </x:c>
      <x:c r="H43" s="21" t="n">
        <x:v>13760.373292508304</x:v>
      </x:c>
      <x:c r="I43" s="21" t="n">
        <x:v>17791.419081868018</x:v>
      </x:c>
      <x:c r="J43" s="29" t="n">
        <x:f>IF(AND(ISNUMBER('Marseille'!$B$4),'Marseille'!$B$4&gt;=0,E43&gt;0),'Marseille'!$B$4/E43,"Not available")</x:f>
        <x:v>0.007790411666360302</x:v>
      </x:c>
      <x:c r="K43" s="29" t="n">
        <x:f>IF(AND(ISNUMBER('Marseille'!$B$4),'Marseille'!$B$4&gt;=0,I43&gt;0),'Marseille'!$B$4/I43,"Not available")</x:f>
        <x:v>0.04001929226239345</x:v>
      </x:c>
      <x:c r="L43" s="23" t="n">
        <x:v>0.14912280701754385</x:v>
      </x:c>
      <x:c r="M43" s="23" t="n">
        <x:v>0.01432507568820584</x:v>
      </x:c>
      <x:c r="N43" s="23" t="n">
        <x:v>0.019279939072096217</x:v>
      </x:c>
      <x:c r="O43" s="21" t="n">
        <x:v>25546.33704638635</x:v>
      </x:c>
      <x:c r="P43" s="31" t="n">
        <x:v>48.82881670458194</x:v>
      </x:c>
      <x:c r="Q43" s="31" t="n">
        <x:v>2.5801544640779763</x:v>
      </x:c>
      <x:c r="R43" s="27" t="str">
        <x:v>https://www.insee.fr/fr/statistiques/8735162?sommaire=8735243</x:v>
      </x:c>
      <x:c r="S43" s="36" t="n">
        <x:v>28.274333882308138</x:v>
      </x:c>
      <x:c r="T43" s="21"/>
      <x:c r="U43" s="21" t="n">
        <x:v>10</x:v>
      </x:c>
      <x:c r="V43" s="23" t="n">
        <x:v>1</x:v>
      </x:c>
      <x:c r="W43" s="38" t="str">
        <x:v>national-3000m-036</x:v>
      </x:c>
    </x:row>
    <x:row r="44" ht="34" customHeight="1">
      <x:c r="A44" s="24" t="str">
        <x:v>Nancy</x:v>
      </x:c>
      <x:c r="B44" s="11" t="str">
        <x:v>3 km circle</x:v>
      </x:c>
      <x:c r="C44" s="20" t="n">
        <x:v>3000</x:v>
      </x:c>
      <x:c r="D44" s="20" t="n">
        <x:v>134132</x:v>
      </x:c>
      <x:c r="E44" s="20" t="n">
        <x:v>110245.1</x:v>
      </x:c>
      <x:c r="F44" s="20" t="n">
        <x:v>55446.40000000001</x:v>
      </x:c>
      <x:c r="G44" s="20" t="n">
        <x:v>70961</x:v>
      </x:c>
      <x:c r="H44" s="20" t="n">
        <x:v>12910.109867113846</x:v>
      </x:c>
      <x:c r="I44" s="20" t="n">
        <x:v>16821.46228442529</x:v>
      </x:c>
      <x:c r="J44" s="28" t="n">
        <x:f>IF(AND(ISNUMBER('Marseille'!$B$4),'Marseille'!$B$4&gt;=0,E44&gt;0),'Marseille'!$B$4/E44,"Not available")</x:f>
        <x:v>0.006458336923817929</x:v>
      </x:c>
      <x:c r="K44" s="28" t="n">
        <x:f>IF(AND(ISNUMBER('Marseille'!$B$4),'Marseille'!$B$4&gt;=0,I44&gt;0),'Marseille'!$B$4/I44,"Not available")</x:f>
        <x:v>0.04232687907633505</x:v>
      </x:c>
      <x:c r="L44" s="22" t="n">
        <x:v>0.09076433121019108</x:v>
      </x:c>
      <x:c r="M44" s="22" t="n">
        <x:v>0.007455342498434378</x:v>
      </x:c>
      <x:c r="N44" s="22" t="n">
        <x:v>0.006222164640601287</x:v>
      </x:c>
      <x:c r="O44" s="20" t="n">
        <x:v>24238.998918229805</x:v>
      </x:c>
      <x:c r="P44" s="30" t="n">
        <x:v>48.68962411766339</x:v>
      </x:c>
      <x:c r="Q44" s="30" t="n">
        <x:v>6.178696129555132</x:v>
      </x:c>
      <x:c r="R44" s="26" t="str">
        <x:v>https://www.insee.fr/fr/statistiques/8735162?sommaire=8735243</x:v>
      </x:c>
      <x:c r="S44" s="35" t="n">
        <x:v>28.274333882308138</x:v>
      </x:c>
      <x:c r="T44" s="20"/>
      <x:c r="U44" s="20" t="n">
        <x:v>10</x:v>
      </x:c>
      <x:c r="V44" s="22" t="n">
        <x:v>1</x:v>
      </x:c>
      <x:c r="W44" s="37" t="str">
        <x:v>national-3000m-037</x:v>
      </x:c>
    </x:row>
    <x:row r="45" ht="34" customHeight="1">
      <x:c r="A45" s="25" t="str">
        <x:v>Rouen</x:v>
      </x:c>
      <x:c r="B45" s="19" t="str">
        <x:v>3 km circle</x:v>
      </x:c>
      <x:c r="C45" s="21" t="n">
        <x:v>3000</x:v>
      </x:c>
      <x:c r="D45" s="21" t="n">
        <x:v>114499</x:v>
      </x:c>
      <x:c r="E45" s="21" t="n">
        <x:v>93645.29999999999</x:v>
      </x:c>
      <x:c r="F45" s="21" t="n">
        <x:v>47599.5</x:v>
      </x:c>
      <x:c r="G45" s="21" t="n">
        <x:v>60238.399999999994</x:v>
      </x:c>
      <x:c r="H45" s="21" t="n">
        <x:v>12540.20835987099</x:v>
      </x:c>
      <x:c r="I45" s="21" t="n">
        <x:v>16272.348004901554</x:v>
      </x:c>
      <x:c r="J45" s="29" t="n">
        <x:f>IF(AND(ISNUMBER('Marseille'!$B$4),'Marseille'!$B$4&gt;=0,E45&gt;0),'Marseille'!$B$4/E45,"Not available")</x:f>
        <x:v>0.007603157873379658</x:v>
      </x:c>
      <x:c r="K45" s="29" t="n">
        <x:f>IF(AND(ISNUMBER('Marseille'!$B$4),'Marseille'!$B$4&gt;=0,I45&gt;0),'Marseille'!$B$4/I45,"Not available")</x:f>
        <x:v>0.04375520974511678</x:v>
      </x:c>
      <x:c r="L45" s="23" t="n">
        <x:v>0.125</x:v>
      </x:c>
      <x:c r="M45" s="23" t="n">
        <x:v>0.0102358972567446</x:v>
      </x:c>
      <x:c r="N45" s="23" t="n">
        <x:v>0.014412408188451652</x:v>
      </x:c>
      <x:c r="O45" s="21" t="n">
        <x:v>25452.058128891953</x:v>
      </x:c>
      <x:c r="P45" s="31" t="n">
        <x:v>49.44706852387039</x:v>
      </x:c>
      <x:c r="Q45" s="31" t="n">
        <x:v>1.0943987099582195</x:v>
      </x:c>
      <x:c r="R45" s="27" t="str">
        <x:v>https://www.insee.fr/fr/statistiques/8735162?sommaire=8735243</x:v>
      </x:c>
      <x:c r="S45" s="36" t="n">
        <x:v>28.274333882308138</x:v>
      </x:c>
      <x:c r="T45" s="21"/>
      <x:c r="U45" s="21" t="n">
        <x:v>10</x:v>
      </x:c>
      <x:c r="V45" s="23" t="n">
        <x:v>1</x:v>
      </x:c>
      <x:c r="W45" s="38" t="str">
        <x:v>national-3000m-038</x:v>
      </x:c>
    </x:row>
    <x:row r="46" ht="34" customHeight="1">
      <x:c r="A46" s="24" t="str">
        <x:v>Yerres</x:v>
      </x:c>
      <x:c r="B46" s="11" t="str">
        <x:v>3 km circle</x:v>
      </x:c>
      <x:c r="C46" s="20" t="n">
        <x:v>3000</x:v>
      </x:c>
      <x:c r="D46" s="20" t="n">
        <x:v>91333</x:v>
      </x:c>
      <x:c r="E46" s="20" t="n">
        <x:v>68639.2</x:v>
      </x:c>
      <x:c r="F46" s="20" t="n">
        <x:v>34749.8</x:v>
      </x:c>
      <x:c r="G46" s="20" t="n">
        <x:v>45862.4</x:v>
      </x:c>
      <x:c r="H46" s="20" t="n">
        <x:v>11891.689282255364</x:v>
      </x:c>
      <x:c r="I46" s="20" t="n">
        <x:v>16033.01775861266</x:v>
      </x:c>
      <x:c r="J46" s="28" t="n">
        <x:f>IF(AND(ISNUMBER('Marseille'!$B$4),'Marseille'!$B$4&gt;=0,E46&gt;0),'Marseille'!$B$4/E46,"Not available")</x:f>
        <x:v>0.010373081271343489</x:v>
      </x:c>
      <x:c r="K46" s="28" t="n">
        <x:f>IF(AND(ISNUMBER('Marseille'!$B$4),'Marseille'!$B$4&gt;=0,I46&gt;0),'Marseille'!$B$4/I46,"Not available")</x:f>
        <x:v>0.04440835847122579</x:v>
      </x:c>
      <x:c r="L46" s="22" t="n">
        <x:v>0.15180265654648956</x:v>
      </x:c>
      <x:c r="M46" s="22" t="n">
        <x:v>0.014069394413848225</x:v>
      </x:c>
      <x:c r="N46" s="22" t="n">
        <x:v>0.017451691829808557</x:v>
      </x:c>
      <x:c r="O46" s="20" t="n">
        <x:v>27546.85685130238</x:v>
      </x:c>
      <x:c r="P46" s="30" t="n">
        <x:v>48.70904488278854</x:v>
      </x:c>
      <x:c r="Q46" s="30" t="n">
        <x:v>2.491495024262691</x:v>
      </x:c>
      <x:c r="R46" s="26" t="str">
        <x:v>https://www.insee.fr/fr/statistiques/8735162?sommaire=8735243</x:v>
      </x:c>
      <x:c r="S46" s="35" t="n">
        <x:v>28.274333882308138</x:v>
      </x:c>
      <x:c r="T46" s="20"/>
      <x:c r="U46" s="20" t="n">
        <x:v>10</x:v>
      </x:c>
      <x:c r="V46" s="22" t="n">
        <x:v>1</x:v>
      </x:c>
      <x:c r="W46" s="37" t="str">
        <x:v>national-3000m-039</x:v>
      </x:c>
    </x:row>
    <x:row r="47" ht="34" customHeight="1">
      <x:c r="A47" s="25" t="str">
        <x:v>Clermont-Ferrand</x:v>
      </x:c>
      <x:c r="B47" s="19" t="str">
        <x:v>3 km circle</x:v>
      </x:c>
      <x:c r="C47" s="21" t="n">
        <x:v>3000</x:v>
      </x:c>
      <x:c r="D47" s="21" t="n">
        <x:v>129222</x:v>
      </x:c>
      <x:c r="E47" s="21" t="n">
        <x:v>106866.5</x:v>
      </x:c>
      <x:c r="F47" s="21" t="n">
        <x:v>51772.2</x:v>
      </x:c>
      <x:c r="G47" s="21" t="n">
        <x:v>66553.2</x:v>
      </x:c>
      <x:c r="H47" s="21" t="n">
        <x:v>12032.054049409071</x:v>
      </x:c>
      <x:c r="I47" s="21" t="n">
        <x:v>15951.510674879246</x:v>
      </x:c>
      <x:c r="J47" s="29" t="n">
        <x:f>IF(AND(ISNUMBER('Marseille'!$B$4),'Marseille'!$B$4&gt;=0,E47&gt;0),'Marseille'!$B$4/E47,"Not available")</x:f>
        <x:v>0.0066625181885810805</x:v>
      </x:c>
      <x:c r="K47" s="29" t="n">
        <x:f>IF(AND(ISNUMBER('Marseille'!$B$4),'Marseille'!$B$4&gt;=0,I47&gt;0),'Marseille'!$B$4/I47,"Not available")</x:f>
        <x:v>0.04463527088511257</x:v>
      </x:c>
      <x:c r="L47" s="23" t="n">
        <x:v>0.1050228310502283</x:v>
      </x:c>
      <x:c r="M47" s="23" t="n">
        <x:v>0.008291931714413954</x:v>
      </x:c>
      <x:c r="N47" s="23" t="n">
        <x:v>0.014859293324338968</x:v>
      </x:c>
      <x:c r="O47" s="21" t="n">
        <x:v>24493.48656343347</x:v>
      </x:c>
      <x:c r="P47" s="31" t="n">
        <x:v>45.772264005421476</x:v>
      </x:c>
      <x:c r="Q47" s="31" t="n">
        <x:v>3.087585791856176</x:v>
      </x:c>
      <x:c r="R47" s="27" t="str">
        <x:v>https://www.insee.fr/fr/statistiques/8735162?sommaire=8735243</x:v>
      </x:c>
      <x:c r="S47" s="36" t="n">
        <x:v>28.274333882308138</x:v>
      </x:c>
      <x:c r="T47" s="21"/>
      <x:c r="U47" s="21" t="n">
        <x:v>8</x:v>
      </x:c>
      <x:c r="V47" s="23" t="n">
        <x:v>1</x:v>
      </x:c>
      <x:c r="W47" s="38" t="str">
        <x:v>national-3000m-040</x:v>
      </x:c>
    </x:row>
    <x:row r="48" ht="34" customHeight="1">
      <x:c r="A48" s="24" t="str">
        <x:v>Reims</x:v>
      </x:c>
      <x:c r="B48" s="11" t="str">
        <x:v>3 km circle</x:v>
      </x:c>
      <x:c r="C48" s="20" t="n">
        <x:v>3000</x:v>
      </x:c>
      <x:c r="D48" s="20" t="n">
        <x:v>132941</x:v>
      </x:c>
      <x:c r="E48" s="20" t="n">
        <x:v>105967.3</x:v>
      </x:c>
      <x:c r="F48" s="20" t="n">
        <x:v>53964.299999999996</x:v>
      </x:c>
      <x:c r="G48" s="20" t="n">
        <x:v>68734</x:v>
      </x:c>
      <x:c r="H48" s="20" t="n">
        <x:v>11929.37165347247</x:v>
      </x:c>
      <x:c r="I48" s="20" t="n">
        <x:v>15216.089398051517</x:v>
      </x:c>
      <x:c r="J48" s="28" t="n">
        <x:f>IF(AND(ISNUMBER('Marseille'!$B$4),'Marseille'!$B$4&gt;=0,E48&gt;0),'Marseille'!$B$4/E48,"Not available")</x:f>
        <x:v>0.006719053896815338</x:v>
      </x:c>
      <x:c r="K48" s="28" t="n">
        <x:f>IF(AND(ISNUMBER('Marseille'!$B$4),'Marseille'!$B$4&gt;=0,I48&gt;0),'Marseille'!$B$4/I48,"Not available")</x:f>
        <x:v>0.0467925747131306</x:v>
      </x:c>
      <x:c r="L48" s="22" t="n">
        <x:v>0.16351118760757316</x:v>
      </x:c>
      <x:c r="M48" s="22" t="n">
        <x:v>0.0086128432913849</x:v>
      </x:c>
      <x:c r="N48" s="22" t="n">
        <x:v>0.009672581225799292</x:v>
      </x:c>
      <x:c r="O48" s="20" t="n">
        <x:v>23632.215123250164</x:v>
      </x:c>
      <x:c r="P48" s="30" t="n">
        <x:v>49.25647181542451</x:v>
      </x:c>
      <x:c r="Q48" s="30" t="n">
        <x:v>4.0223087085059985</x:v>
      </x:c>
      <x:c r="R48" s="26" t="str">
        <x:v>https://www.insee.fr/fr/statistiques/8735162?sommaire=8735243</x:v>
      </x:c>
      <x:c r="S48" s="35" t="n">
        <x:v>28.274333882308138</x:v>
      </x:c>
      <x:c r="T48" s="20"/>
      <x:c r="U48" s="20" t="n">
        <x:v>6</x:v>
      </x:c>
      <x:c r="V48" s="22" t="n">
        <x:v>1</x:v>
      </x:c>
      <x:c r="W48" s="37" t="str">
        <x:v>national-3000m-041</x:v>
      </x:c>
    </x:row>
    <x:row r="49" ht="34" customHeight="1">
      <x:c r="A49" s="25" t="str">
        <x:v>near Wasquehal</x:v>
      </x:c>
      <x:c r="B49" s="19" t="str">
        <x:v>3 km circle</x:v>
      </x:c>
      <x:c r="C49" s="21" t="n">
        <x:v>3000</x:v>
      </x:c>
      <x:c r="D49" s="21" t="n">
        <x:v>89004.5</x:v>
      </x:c>
      <x:c r="E49" s="21" t="n">
        <x:v>68566</x:v>
      </x:c>
      <x:c r="F49" s="21" t="n">
        <x:v>35015.9</x:v>
      </x:c>
      <x:c r="G49" s="21" t="n">
        <x:v>45039.3</x:v>
      </x:c>
      <x:c r="H49" s="21" t="n">
        <x:v>11478.138380915982</x:v>
      </x:c>
      <x:c r="I49" s="21" t="n">
        <x:v>15096.179249875247</x:v>
      </x:c>
      <x:c r="J49" s="29" t="n">
        <x:f>IF(AND(ISNUMBER('Marseille'!$B$4),'Marseille'!$B$4&gt;=0,E49&gt;0),'Marseille'!$B$4/E49,"Not available")</x:f>
        <x:v>0.010384155412303473</x:v>
      </x:c>
      <x:c r="K49" s="29" t="n">
        <x:f>IF(AND(ISNUMBER('Marseille'!$B$4),'Marseille'!$B$4&gt;=0,I49&gt;0),'Marseille'!$B$4/I49,"Not available")</x:f>
        <x:v>0.04716425184245768</x:v>
      </x:c>
      <x:c r="L49" s="23" t="n">
        <x:v>0.19197207678883071</x:v>
      </x:c>
      <x:c r="M49" s="23" t="n">
        <x:v>0.018184473818739503</x:v>
      </x:c>
      <x:c r="N49" s="23" t="n">
        <x:v>0.02550143450791683</x:v>
      </x:c>
      <x:c r="O49" s="21" t="n">
        <x:v>27469.457718429967</x:v>
      </x:c>
      <x:c r="P49" s="31" t="n">
        <x:v>50.676030585203044</x:v>
      </x:c>
      <x:c r="Q49" s="31" t="n">
        <x:v>3.125842423481132</x:v>
      </x:c>
      <x:c r="R49" s="27" t="str">
        <x:v>https://www.insee.fr/fr/statistiques/8735162?sommaire=8735243</x:v>
      </x:c>
      <x:c r="S49" s="36" t="n">
        <x:v>28.274333882308138</x:v>
      </x:c>
      <x:c r="T49" s="21"/>
      <x:c r="U49" s="21" t="n">
        <x:v>11</x:v>
      </x:c>
      <x:c r="V49" s="23" t="n">
        <x:v>1</x:v>
      </x:c>
      <x:c r="W49" s="38" t="str">
        <x:v>national-3000m-042</x:v>
      </x:c>
    </x:row>
    <x:row r="50" ht="34" customHeight="1">
      <x:c r="A50" s="24" t="str">
        <x:v>near Tours</x:v>
      </x:c>
      <x:c r="B50" s="11" t="str">
        <x:v>3 km circle</x:v>
      </x:c>
      <x:c r="C50" s="20" t="n">
        <x:v>3000</x:v>
      </x:c>
      <x:c r="D50" s="20" t="n">
        <x:v>125897</x:v>
      </x:c>
      <x:c r="E50" s="20" t="n">
        <x:v>101984.29999999999</x:v>
      </x:c>
      <x:c r="F50" s="20" t="n">
        <x:v>50125.9</x:v>
      </x:c>
      <x:c r="G50" s="20" t="n">
        <x:v>63910.2</x:v>
      </x:c>
      <x:c r="H50" s="20" t="n">
        <x:v>11458.320732210334</x:v>
      </x:c>
      <x:c r="I50" s="20" t="n">
        <x:v>14752.596961867639</x:v>
      </x:c>
      <x:c r="J50" s="28" t="n">
        <x:f>IF(AND(ISNUMBER('Marseille'!$B$4),'Marseille'!$B$4&gt;=0,E50&gt;0),'Marseille'!$B$4/E50,"Not available")</x:f>
        <x:v>0.006981466755177023</x:v>
      </x:c>
      <x:c r="K50" s="28" t="n">
        <x:f>IF(AND(ISNUMBER('Marseille'!$B$4),'Marseille'!$B$4&gt;=0,I50&gt;0),'Marseille'!$B$4/I50,"Not available")</x:f>
        <x:v>0.04826268906012753</x:v>
      </x:c>
      <x:c r="L50" s="22" t="n">
        <x:v>0.10947712418300654</x:v>
      </x:c>
      <x:c r="M50" s="22" t="n">
        <x:v>0.008638013614303757</x:v>
      </x:c>
      <x:c r="N50" s="22" t="n">
        <x:v>0.012435621902797062</x:v>
      </x:c>
      <x:c r="O50" s="20" t="n">
        <x:v>23894.26739795229</x:v>
      </x:c>
      <x:c r="P50" s="30" t="n">
        <x:v>47.39846865264772</x:v>
      </x:c>
      <x:c r="Q50" s="30" t="n">
        <x:v>0.6884514783786702</x:v>
      </x:c>
      <x:c r="R50" s="26" t="str">
        <x:v>https://www.insee.fr/fr/statistiques/8735162?sommaire=8735243</x:v>
      </x:c>
      <x:c r="S50" s="35" t="n">
        <x:v>28.274333882308138</x:v>
      </x:c>
      <x:c r="T50" s="20"/>
      <x:c r="U50" s="20" t="n">
        <x:v>5</x:v>
      </x:c>
      <x:c r="V50" s="22" t="n">
        <x:v>1</x:v>
      </x:c>
      <x:c r="W50" s="37" t="str">
        <x:v>national-3000m-043</x:v>
      </x:c>
    </x:row>
    <x:row r="51" ht="34" customHeight="1">
      <x:c r="A51" s="25" t="str">
        <x:v>Saint-Cyr-au-Mont-d'Or</x:v>
      </x:c>
      <x:c r="B51" s="19" t="str">
        <x:v>3 km circle</x:v>
      </x:c>
      <x:c r="C51" s="21" t="n">
        <x:v>3000</x:v>
      </x:c>
      <x:c r="D51" s="21" t="n">
        <x:v>70589.5</x:v>
      </x:c>
      <x:c r="E51" s="21" t="n">
        <x:v>54677.399999999994</x:v>
      </x:c>
      <x:c r="F51" s="21" t="n">
        <x:v>26883</x:v>
      </x:c>
      <x:c r="G51" s="21" t="n">
        <x:v>35099.1</x:v>
      </x:c>
      <x:c r="H51" s="21" t="n">
        <x:v>10945.734838509732</x:v>
      </x:c>
      <x:c r="I51" s="21" t="n">
        <x:v>14693.113259147663</x:v>
      </x:c>
      <x:c r="J51" s="29" t="n">
        <x:f>IF(AND(ISNUMBER('Marseille'!$B$4),'Marseille'!$B$4&gt;=0,E51&gt;0),'Marseille'!$B$4/E51,"Not available")</x:f>
        <x:v>0.013021833518053165</x:v>
      </x:c>
      <x:c r="K51" s="29" t="n">
        <x:f>IF(AND(ISNUMBER('Marseille'!$B$4),'Marseille'!$B$4&gt;=0,I51&gt;0),'Marseille'!$B$4/I51,"Not available")</x:f>
        <x:v>0.04845807606884959</x:v>
      </x:c>
      <x:c r="L51" s="23" t="n">
        <x:v>0.26366559485530544</x:v>
      </x:c>
      <x:c r="M51" s="23" t="n">
        <x:v>0.037300165038709726</x:v>
      </x:c>
      <x:c r="N51" s="23" t="n">
        <x:v>0.06472506443640683</x:v>
      </x:c>
      <x:c r="O51" s="21" t="n">
        <x:v>30243.709768449982</x:v>
      </x:c>
      <x:c r="P51" s="31" t="n">
        <x:v>45.807821926990385</x:v>
      </x:c>
      <x:c r="Q51" s="31" t="n">
        <x:v>4.818927977478995</x:v>
      </x:c>
      <x:c r="R51" s="27" t="str">
        <x:v>https://www.insee.fr/fr/statistiques/8735162?sommaire=8735243</x:v>
      </x:c>
      <x:c r="S51" s="36" t="n">
        <x:v>28.274333882308138</x:v>
      </x:c>
      <x:c r="T51" s="21"/>
      <x:c r="U51" s="21" t="n">
        <x:v>9</x:v>
      </x:c>
      <x:c r="V51" s="23" t="n">
        <x:v>1</x:v>
      </x:c>
      <x:c r="W51" s="38" t="str">
        <x:v>national-3000m-044</x:v>
      </x:c>
    </x:row>
    <x:row r="52" ht="34" customHeight="1">
      <x:c r="A52" s="24" t="str">
        <x:v>near Saint-Denis</x:v>
      </x:c>
      <x:c r="B52" s="11" t="str">
        <x:v>3 km circle</x:v>
      </x:c>
      <x:c r="C52" s="20" t="n">
        <x:v>3000</x:v>
      </x:c>
      <x:c r="D52" s="20" t="n">
        <x:v>217584</x:v>
      </x:c>
      <x:c r="E52" s="20" t="n">
        <x:v>158234.09999999998</x:v>
      </x:c>
      <x:c r="F52" s="20" t="n">
        <x:v>95449.8</x:v>
      </x:c>
      <x:c r="G52" s="20" t="n">
        <x:v>118251.3</x:v>
      </x:c>
      <x:c r="H52" s="20" t="n">
        <x:v>12178.40294873641</x:v>
      </x:c>
      <x:c r="I52" s="20" t="n">
        <x:v>14656.957811893124</x:v>
      </x:c>
      <x:c r="J52" s="28" t="n">
        <x:f>IF(AND(ISNUMBER('Marseille'!$B$4),'Marseille'!$B$4&gt;=0,E52&gt;0),'Marseille'!$B$4/E52,"Not available")</x:f>
        <x:v>0.004499662209346785</x:v>
      </x:c>
      <x:c r="K52" s="28" t="n">
        <x:f>IF(AND(ISNUMBER('Marseille'!$B$4),'Marseille'!$B$4&gt;=0,I52&gt;0),'Marseille'!$B$4/I52,"Not available")</x:f>
        <x:v>0.04857761133911844</x:v>
      </x:c>
      <x:c r="L52" s="22" t="n">
        <x:v>0.19739696312364424</x:v>
      </x:c>
      <x:c r="M52" s="22" t="n">
        <x:v>0.009044782704610633</x:v>
      </x:c>
      <x:c r="N52" s="22" t="n">
        <x:v>0.01183377569700255</x:v>
      </x:c>
      <x:c r="O52" s="20" t="n">
        <x:v>20312.380992628132</x:v>
      </x:c>
      <x:c r="P52" s="30" t="n">
        <x:v>48.92799562928627</x:v>
      </x:c>
      <x:c r="Q52" s="30" t="n">
        <x:v>2.33739546727734</x:v>
      </x:c>
      <x:c r="R52" s="26" t="str">
        <x:v>https://www.insee.fr/fr/statistiques/8735162?sommaire=8735243</x:v>
      </x:c>
      <x:c r="S52" s="35" t="n">
        <x:v>28.274333882308138</x:v>
      </x:c>
      <x:c r="T52" s="20"/>
      <x:c r="U52" s="20" t="n">
        <x:v>14</x:v>
      </x:c>
      <x:c r="V52" s="22" t="n">
        <x:v>1</x:v>
      </x:c>
      <x:c r="W52" s="37" t="str">
        <x:v>national-3000m-045</x:v>
      </x:c>
    </x:row>
    <x:row r="53" ht="34" customHeight="1">
      <x:c r="A53" s="25" t="str">
        <x:v>Marseille 13e Arrondissement</x:v>
      </x:c>
      <x:c r="B53" s="19" t="str">
        <x:v>3 km circle</x:v>
      </x:c>
      <x:c r="C53" s="21" t="n">
        <x:v>3000</x:v>
      </x:c>
      <x:c r="D53" s="21" t="n">
        <x:v>121242.5</x:v>
      </x:c>
      <x:c r="E53" s="21" t="n">
        <x:v>93555.4</x:v>
      </x:c>
      <x:c r="F53" s="21" t="n">
        <x:v>44435.8</x:v>
      </x:c>
      <x:c r="G53" s="21" t="n">
        <x:v>60417</x:v>
      </x:c>
      <x:c r="H53" s="21" t="n">
        <x:v>10535.645044947765</x:v>
      </x:c>
      <x:c r="I53" s="21" t="n">
        <x:v>14526.549503275482</x:v>
      </x:c>
      <x:c r="J53" s="29" t="n">
        <x:f>IF(AND(ISNUMBER('Marseille'!$B$4),'Marseille'!$B$4&gt;=0,E53&gt;0),'Marseille'!$B$4/E53,"Not available")</x:f>
        <x:v>0.007610463960391383</x:v>
      </x:c>
      <x:c r="K53" s="29" t="n">
        <x:f>IF(AND(ISNUMBER('Marseille'!$B$4),'Marseille'!$B$4&gt;=0,I53&gt;0),'Marseille'!$B$4/I53,"Not available")</x:f>
        <x:v>0.049013704172450344</x:v>
      </x:c>
      <x:c r="L53" s="23" t="n">
        <x:v>0.1390922401171303</x:v>
      </x:c>
      <x:c r="M53" s="23" t="n">
        <x:v>0.012029610078973957</x:v>
      </x:c>
      <x:c r="N53" s="23" t="n">
        <x:v>0.01942374990925298</x:v>
      </x:c>
      <x:c r="O53" s="21" t="n">
        <x:v>23924.052331484425</x:v>
      </x:c>
      <x:c r="P53" s="31" t="n">
        <x:v>43.327974119960416</x:v>
      </x:c>
      <x:c r="Q53" s="31" t="n">
        <x:v>5.441042398355759</x:v>
      </x:c>
      <x:c r="R53" s="27" t="str">
        <x:v>https://www.insee.fr/fr/statistiques/8735162?sommaire=8735243</x:v>
      </x:c>
      <x:c r="S53" s="36" t="n">
        <x:v>28.274333882308138</x:v>
      </x:c>
      <x:c r="T53" s="21"/>
      <x:c r="U53" s="21" t="n">
        <x:v>7</x:v>
      </x:c>
      <x:c r="V53" s="23" t="n">
        <x:v>1</x:v>
      </x:c>
      <x:c r="W53" s="38" t="str">
        <x:v>national-3000m-046</x:v>
      </x:c>
    </x:row>
    <x:row r="54" ht="34" customHeight="1">
      <x:c r="A54" s="24" t="str">
        <x:v>Annemasse</x:v>
      </x:c>
      <x:c r="B54" s="11" t="str">
        <x:v>3 km circle</x:v>
      </x:c>
      <x:c r="C54" s="20" t="n">
        <x:v>3000</x:v>
      </x:c>
      <x:c r="D54" s="20" t="n">
        <x:v>57894.5</x:v>
      </x:c>
      <x:c r="E54" s="20" t="n">
        <x:v>44157.700000000004</x:v>
      </x:c>
      <x:c r="F54" s="20" t="n">
        <x:v>24708.4</x:v>
      </x:c>
      <x:c r="G54" s="20" t="n">
        <x:v>31097.5</x:v>
      </x:c>
      <x:c r="H54" s="20" t="n">
        <x:v>11342.27407477576</x:v>
      </x:c>
      <x:c r="I54" s="20" t="n">
        <x:v>14405.092072103618</x:v>
      </x:c>
      <x:c r="J54" s="28" t="n">
        <x:f>IF(AND(ISNUMBER('Marseille'!$B$4),'Marseille'!$B$4&gt;=0,E54&gt;0),'Marseille'!$B$4/E54,"Not available")</x:f>
        <x:v>0.01612402819893246</x:v>
      </x:c>
      <x:c r="K54" s="28" t="n">
        <x:f>IF(AND(ISNUMBER('Marseille'!$B$4),'Marseille'!$B$4&gt;=0,I54&gt;0),'Marseille'!$B$4/I54,"Not available")</x:f>
        <x:v>0.049426966272491484</x:v>
      </x:c>
      <x:c r="L54" s="22" t="n">
        <x:v>0.29128440366972475</x:v>
      </x:c>
      <x:c r="M54" s="22" t="n">
        <x:v>0.02399191633056681</x:v>
      </x:c>
      <x:c r="N54" s="22" t="n">
        <x:v>0.03416088264686928</x:v>
      </x:c>
      <x:c r="O54" s="20" t="n">
        <x:v>31312.81995871801</x:v>
      </x:c>
      <x:c r="P54" s="30" t="n">
        <x:v>46.1849715054983</x:v>
      </x:c>
      <x:c r="Q54" s="30" t="n">
        <x:v>6.237286093567872</x:v>
      </x:c>
      <x:c r="R54" s="26" t="str">
        <x:v>https://www.insee.fr/fr/statistiques/8735162?sommaire=8735243</x:v>
      </x:c>
      <x:c r="S54" s="35" t="n">
        <x:v>28.274333882308138</x:v>
      </x:c>
      <x:c r="T54" s="20"/>
      <x:c r="U54" s="20" t="n">
        <x:v>9</x:v>
      </x:c>
      <x:c r="V54" s="22" t="n">
        <x:v>1</x:v>
      </x:c>
      <x:c r="W54" s="37" t="str">
        <x:v>national-3000m-047</x:v>
      </x:c>
    </x:row>
    <x:row r="55" ht="34" customHeight="1">
      <x:c r="A55" s="25" t="str">
        <x:v>near Conflans-Sainte-Honorine / Neuville-sur-Oise</x:v>
      </x:c>
      <x:c r="B55" s="19" t="str">
        <x:v>3 km circle</x:v>
      </x:c>
      <x:c r="C55" s="21" t="n">
        <x:v>3000</x:v>
      </x:c>
      <x:c r="D55" s="21" t="n">
        <x:v>81856</x:v>
      </x:c>
      <x:c r="E55" s="21" t="n">
        <x:v>60796.4</x:v>
      </x:c>
      <x:c r="F55" s="21" t="n">
        <x:v>32952</x:v>
      </x:c>
      <x:c r="G55" s="21" t="n">
        <x:v>42321.100000000006</x:v>
      </x:c>
      <x:c r="H55" s="21" t="n">
        <x:v>10975.722706701217</x:v>
      </x:c>
      <x:c r="I55" s="21" t="n">
        <x:v>14301.490361370794</x:v>
      </x:c>
      <x:c r="J55" s="29" t="n">
        <x:f>IF(AND(ISNUMBER('Marseille'!$B$4),'Marseille'!$B$4&gt;=0,E55&gt;0),'Marseille'!$B$4/E55,"Not available")</x:f>
        <x:v>0.011711219743274272</x:v>
      </x:c>
      <x:c r="K55" s="29" t="n">
        <x:f>IF(AND(ISNUMBER('Marseille'!$B$4),'Marseille'!$B$4&gt;=0,I55&gt;0),'Marseille'!$B$4/I55,"Not available")</x:f>
        <x:v>0.04978502114179344</x:v>
      </x:c>
      <x:c r="L55" s="23" t="n">
        <x:v>0.225</x:v>
      </x:c>
      <x:c r="M55" s="23" t="n">
        <x:v>0.018642494136043783</x:v>
      </x:c>
      <x:c r="N55" s="23" t="n">
        <x:v>0.025581100389964265</x:v>
      </x:c>
      <x:c r="O55" s="21" t="n">
        <x:v>27353.28917733581</x:v>
      </x:c>
      <x:c r="P55" s="31" t="n">
        <x:v>49.009387093616134</x:v>
      </x:c>
      <x:c r="Q55" s="31" t="n">
        <x:v>2.079900112843251</x:v>
      </x:c>
      <x:c r="R55" s="27" t="str">
        <x:v>https://www.insee.fr/fr/statistiques/8735162?sommaire=8735243</x:v>
      </x:c>
      <x:c r="S55" s="36" t="n">
        <x:v>28.274333882308138</x:v>
      </x:c>
      <x:c r="T55" s="21"/>
      <x:c r="U55" s="21" t="n">
        <x:v>12</x:v>
      </x:c>
      <x:c r="V55" s="23" t="n">
        <x:v>1</x:v>
      </x:c>
      <x:c r="W55" s="38" t="str">
        <x:v>national-3000m-048</x:v>
      </x:c>
    </x:row>
    <x:row r="56" ht="34" customHeight="1">
      <x:c r="A56" s="24" t="str">
        <x:v>near Nice</x:v>
      </x:c>
      <x:c r="B56" s="11" t="str">
        <x:v>3 km circle</x:v>
      </x:c>
      <x:c r="C56" s="20" t="n">
        <x:v>3000</x:v>
      </x:c>
      <x:c r="D56" s="20" t="n">
        <x:v>100864.5</x:v>
      </x:c>
      <x:c r="E56" s="20" t="n">
        <x:v>81322.1</x:v>
      </x:c>
      <x:c r="F56" s="20" t="n">
        <x:v>38225.8</x:v>
      </x:c>
      <x:c r="G56" s="20" t="n">
        <x:v>51562.100000000006</x:v>
      </x:c>
      <x:c r="H56" s="20" t="n">
        <x:v>10357.311061486187</x:v>
      </x:c>
      <x:c r="I56" s="20" t="n">
        <x:v>13986.061459388071</x:v>
      </x:c>
      <x:c r="J56" s="28" t="n">
        <x:f>IF(AND(ISNUMBER('Marseille'!$B$4),'Marseille'!$B$4&gt;=0,E56&gt;0),'Marseille'!$B$4/E56,"Not available")</x:f>
        <x:v>0.008755307597811665</x:v>
      </x:c>
      <x:c r="K56" s="28" t="n">
        <x:f>IF(AND(ISNUMBER('Marseille'!$B$4),'Marseille'!$B$4&gt;=0,I56&gt;0),'Marseille'!$B$4/I56,"Not available")</x:f>
        <x:v>0.050907827201207796</x:v>
      </x:c>
      <x:c r="L56" s="22" t="n">
        <x:v>0.27476635514018694</x:v>
      </x:c>
      <x:c r="M56" s="22" t="n">
        <x:v>0.019005695760153474</x:v>
      </x:c>
      <x:c r="N56" s="22" t="n">
        <x:v>0.02899273807884205</x:v>
      </x:c>
      <x:c r="O56" s="20" t="n">
        <x:v>25101.69356116374</x:v>
      </x:c>
      <x:c r="P56" s="30" t="n">
        <x:v>43.681791224129704</x:v>
      </x:c>
      <x:c r="Q56" s="30" t="n">
        <x:v>7.194733490178653</x:v>
      </x:c>
      <x:c r="R56" s="26" t="str">
        <x:v>https://www.insee.fr/fr/statistiques/8735162?sommaire=8735243</x:v>
      </x:c>
      <x:c r="S56" s="35" t="n">
        <x:v>28.274333882308138</x:v>
      </x:c>
      <x:c r="T56" s="20"/>
      <x:c r="U56" s="20" t="n">
        <x:v>4</x:v>
      </x:c>
      <x:c r="V56" s="22" t="n">
        <x:v>1</x:v>
      </x:c>
      <x:c r="W56" s="37" t="str">
        <x:v>national-3000m-049</x:v>
      </x:c>
    </x:row>
    <x:row r="57" ht="34" customHeight="1">
      <x:c r="A57" s="25" t="str">
        <x:v>Aix-en-Provence</x:v>
      </x:c>
      <x:c r="B57" s="19" t="str">
        <x:v>3 km circle</x:v>
      </x:c>
      <x:c r="C57" s="21" t="n">
        <x:v>3000</x:v>
      </x:c>
      <x:c r="D57" s="21" t="n">
        <x:v>89384.5</x:v>
      </x:c>
      <x:c r="E57" s="21" t="n">
        <x:v>73984.4</x:v>
      </x:c>
      <x:c r="F57" s="21" t="n">
        <x:v>35100.5</x:v>
      </x:c>
      <x:c r="G57" s="21" t="n">
        <x:v>45755</x:v>
      </x:c>
      <x:c r="H57" s="21" t="n">
        <x:v>10525.084783635688</x:v>
      </x:c>
      <x:c r="I57" s="21" t="n">
        <x:v>13843.650534484983</x:v>
      </x:c>
      <x:c r="J57" s="29" t="n">
        <x:f>IF(AND(ISNUMBER('Marseille'!$B$4),'Marseille'!$B$4&gt;=0,E57&gt;0),'Marseille'!$B$4/E57,"Not available")</x:f>
        <x:v>0.009623650391163543</x:v>
      </x:c>
      <x:c r="K57" s="29" t="n">
        <x:f>IF(AND(ISNUMBER('Marseille'!$B$4),'Marseille'!$B$4&gt;=0,I57&gt;0),'Marseille'!$B$4/I57,"Not available")</x:f>
        <x:v>0.05143152077021772</x:v>
      </x:c>
      <x:c r="L57" s="23" t="n">
        <x:v>0.3691588785046729</x:v>
      </x:c>
      <x:c r="M57" s="23" t="n">
        <x:v>0.03045270712483708</x:v>
      </x:c>
      <x:c r="N57" s="23" t="n">
        <x:v>0.055383793632940236</x:v>
      </x:c>
      <x:c r="O57" s="21" t="n">
        <x:v>26301.920911343692</x:v>
      </x:c>
      <x:c r="P57" s="31" t="n">
        <x:v>43.53035847836583</x:v>
      </x:c>
      <x:c r="Q57" s="31" t="n">
        <x:v>5.440049509263589</x:v>
      </x:c>
      <x:c r="R57" s="27" t="str">
        <x:v>https://www.insee.fr/fr/statistiques/8735162?sommaire=8735243</x:v>
      </x:c>
      <x:c r="S57" s="36" t="n">
        <x:v>28.274333882308138</x:v>
      </x:c>
      <x:c r="T57" s="21"/>
      <x:c r="U57" s="21" t="n">
        <x:v>2</x:v>
      </x:c>
      <x:c r="V57" s="23" t="n">
        <x:v>1</x:v>
      </x:c>
      <x:c r="W57" s="38" t="str">
        <x:v>national-3000m-050</x:v>
      </x:c>
    </x:row>
    <x:row r="58" ht="34" customHeight="1">
      <x:c r="A58" s="24" t="str">
        <x:v>Conches-sur-Gondoire / Lagny-sur-Marne</x:v>
      </x:c>
      <x:c r="B58" s="11" t="str">
        <x:v>3 km circle</x:v>
      </x:c>
      <x:c r="C58" s="20" t="n">
        <x:v>3000</x:v>
      </x:c>
      <x:c r="D58" s="20" t="n">
        <x:v>73107</x:v>
      </x:c>
      <x:c r="E58" s="20" t="n">
        <x:v>55061.8</x:v>
      </x:c>
      <x:c r="F58" s="20" t="n">
        <x:v>32295.2</x:v>
      </x:c>
      <x:c r="G58" s="20" t="n">
        <x:v>40157.1</x:v>
      </x:c>
      <x:c r="H58" s="20" t="n">
        <x:v>10678.51073399754</x:v>
      </x:c>
      <x:c r="I58" s="20" t="n">
        <x:v>13701.621596663805</x:v>
      </x:c>
      <x:c r="J58" s="28" t="n">
        <x:f>IF(AND(ISNUMBER('Marseille'!$B$4),'Marseille'!$B$4&gt;=0,E58&gt;0),'Marseille'!$B$4/E58,"Not available")</x:f>
        <x:v>0.012930924888034899</x:v>
      </x:c>
      <x:c r="K58" s="28" t="n">
        <x:f>IF(AND(ISNUMBER('Marseille'!$B$4),'Marseille'!$B$4&gt;=0,I58&gt;0),'Marseille'!$B$4/I58,"Not available")</x:f>
        <x:v>0.051964652138208535</x:v>
      </x:c>
      <x:c r="L58" s="22" t="n">
        <x:v>0.2618110236220472</x:v>
      </x:c>
      <x:c r="M58" s="22" t="n">
        <x:v>0.025284856443295443</x:v>
      </x:c>
      <x:c r="N58" s="22" t="n">
        <x:v>0.03573997718763196</x:v>
      </x:c>
      <x:c r="O58" s="20" t="n">
        <x:v>27674.028281833474</x:v>
      </x:c>
      <x:c r="P58" s="30" t="n">
        <x:v>48.85995833586929</x:v>
      </x:c>
      <x:c r="Q58" s="30" t="n">
        <x:v>2.723464053063381</x:v>
      </x:c>
      <x:c r="R58" s="26" t="str">
        <x:v>https://www.insee.fr/fr/statistiques/8735162?sommaire=8735243</x:v>
      </x:c>
      <x:c r="S58" s="35" t="n">
        <x:v>28.274333882308138</x:v>
      </x:c>
      <x:c r="T58" s="20"/>
      <x:c r="U58" s="20" t="n">
        <x:v>14</x:v>
      </x:c>
      <x:c r="V58" s="22" t="n">
        <x:v>1</x:v>
      </x:c>
      <x:c r="W58" s="37" t="str">
        <x:v>national-3000m-051</x:v>
      </x:c>
    </x:row>
    <x:row r="59" ht="34" customHeight="1">
      <x:c r="A59" s="25" t="str">
        <x:v>near Chevilly-Larue</x:v>
      </x:c>
      <x:c r="B59" s="19" t="str">
        <x:v>3 km circle</x:v>
      </x:c>
      <x:c r="C59" s="21" t="n">
        <x:v>3000</x:v>
      </x:c>
      <x:c r="D59" s="21" t="n">
        <x:v>98471</x:v>
      </x:c>
      <x:c r="E59" s="21" t="n">
        <x:v>73514.6</x:v>
      </x:c>
      <x:c r="F59" s="21" t="n">
        <x:v>39887.5</x:v>
      </x:c>
      <x:c r="G59" s="21" t="n">
        <x:v>51626.5</x:v>
      </x:c>
      <x:c r="H59" s="21" t="n">
        <x:v>10264.432894572736</x:v>
      </x:c>
      <x:c r="I59" s="21" t="n">
        <x:v>13604.6579050455</x:v>
      </x:c>
      <x:c r="J59" s="29" t="n">
        <x:f>IF(AND(ISNUMBER('Marseille'!$B$4),'Marseille'!$B$4&gt;=0,E59&gt;0),'Marseille'!$B$4/E59,"Not available")</x:f>
        <x:v>0.009685150976812768</x:v>
      </x:c>
      <x:c r="K59" s="29" t="n">
        <x:f>IF(AND(ISNUMBER('Marseille'!$B$4),'Marseille'!$B$4&gt;=0,I59&gt;0),'Marseille'!$B$4/I59,"Not available")</x:f>
        <x:v>0.052335016798617455</x:v>
      </x:c>
      <x:c r="L59" s="23" t="n">
        <x:v>0.22522522522522523</x:v>
      </x:c>
      <x:c r="M59" s="23" t="n">
        <x:v>0.01706086055793076</x:v>
      </x:c>
      <x:c r="N59" s="23" t="n">
        <x:v>0.027605602106681577</x:v>
      </x:c>
      <x:c r="O59" s="21" t="n">
        <x:v>25089.621510901685</x:v>
      </x:c>
      <x:c r="P59" s="31" t="n">
        <x:v>48.754569583958826</x:v>
      </x:c>
      <x:c r="Q59" s="31" t="n">
        <x:v>2.3642337628143153</x:v>
      </x:c>
      <x:c r="R59" s="27" t="str">
        <x:v>https://www.insee.fr/fr/statistiques/8735162?sommaire=8735243</x:v>
      </x:c>
      <x:c r="S59" s="36" t="n">
        <x:v>28.274333882308138</x:v>
      </x:c>
      <x:c r="T59" s="21"/>
      <x:c r="U59" s="21" t="n">
        <x:v>12</x:v>
      </x:c>
      <x:c r="V59" s="23" t="n">
        <x:v>1</x:v>
      </x:c>
      <x:c r="W59" s="38" t="str">
        <x:v>national-3000m-052</x:v>
      </x:c>
    </x:row>
    <x:row r="60" ht="34" customHeight="1">
      <x:c r="A60" s="24" t="str">
        <x:v>Orléans</x:v>
      </x:c>
      <x:c r="B60" s="11" t="str">
        <x:v>3 km circle</x:v>
      </x:c>
      <x:c r="C60" s="20" t="n">
        <x:v>3000</x:v>
      </x:c>
      <x:c r="D60" s="20" t="n">
        <x:v>112444</x:v>
      </x:c>
      <x:c r="E60" s="20" t="n">
        <x:v>88530.7</x:v>
      </x:c>
      <x:c r="F60" s="20" t="n">
        <x:v>45503.8</x:v>
      </x:c>
      <x:c r="G60" s="20" t="n">
        <x:v>57763.5</x:v>
      </x:c>
      <x:c r="H60" s="20" t="n">
        <x:v>10490.530924517294</x:v>
      </x:c>
      <x:c r="I60" s="20" t="n">
        <x:v>13547.864197206462</x:v>
      </x:c>
      <x:c r="J60" s="28" t="n">
        <x:f>IF(AND(ISNUMBER('Marseille'!$B$4),'Marseille'!$B$4&gt;=0,E60&gt;0),'Marseille'!$B$4/E60,"Not available")</x:f>
        <x:v>0.00804240788788522</x:v>
      </x:c>
      <x:c r="K60" s="28" t="n">
        <x:f>IF(AND(ISNUMBER('Marseille'!$B$4),'Marseille'!$B$4&gt;=0,I60&gt;0),'Marseille'!$B$4/I60,"Not available")</x:f>
        <x:v>0.052554409288130655</x:v>
      </x:c>
      <x:c r="L60" s="22" t="n">
        <x:v>0.09951845906902086</x:v>
      </x:c>
      <x:c r="M60" s="22" t="n">
        <x:v>0.009591441072889615</x:v>
      </x:c>
      <x:c r="N60" s="22" t="n">
        <x:v>0.012477316328174037</x:v>
      </x:c>
      <x:c r="O60" s="20" t="n">
        <x:v>24100.092689694426</x:v>
      </x:c>
      <x:c r="P60" s="30" t="n">
        <x:v>47.90101471032499</x:v>
      </x:c>
      <x:c r="Q60" s="30" t="n">
        <x:v>1.9036552118931334</x:v>
      </x:c>
      <x:c r="R60" s="26" t="str">
        <x:v>https://www.insee.fr/fr/statistiques/8735162?sommaire=8735243</x:v>
      </x:c>
      <x:c r="S60" s="35" t="n">
        <x:v>28.274333882308138</x:v>
      </x:c>
      <x:c r="T60" s="20"/>
      <x:c r="U60" s="20" t="n">
        <x:v>8</x:v>
      </x:c>
      <x:c r="V60" s="22" t="n">
        <x:v>1</x:v>
      </x:c>
      <x:c r="W60" s="37" t="str">
        <x:v>national-3000m-053</x:v>
      </x:c>
    </x:row>
    <x:row r="61" ht="34" customHeight="1">
      <x:c r="A61" s="25" t="str">
        <x:v>near Saint-Michel-sur-Orge</x:v>
      </x:c>
      <x:c r="B61" s="19" t="str">
        <x:v>3 km circle</x:v>
      </x:c>
      <x:c r="C61" s="21" t="n">
        <x:v>3000</x:v>
      </x:c>
      <x:c r="D61" s="21" t="n">
        <x:v>79097.5</x:v>
      </x:c>
      <x:c r="E61" s="21" t="n">
        <x:v>59569.7</x:v>
      </x:c>
      <x:c r="F61" s="21" t="n">
        <x:v>31552.4</x:v>
      </x:c>
      <x:c r="G61" s="21" t="n">
        <x:v>40853.3</x:v>
      </x:c>
      <x:c r="H61" s="21" t="n">
        <x:v>10080.023522611194</x:v>
      </x:c>
      <x:c r="I61" s="21" t="n">
        <x:v>13434.742878404153</x:v>
      </x:c>
      <x:c r="J61" s="29" t="n">
        <x:f>IF(AND(ISNUMBER('Marseille'!$B$4),'Marseille'!$B$4&gt;=0,E61&gt;0),'Marseille'!$B$4/E61,"Not available")</x:f>
        <x:v>0.0119523851891146</x:v>
      </x:c>
      <x:c r="K61" s="29" t="n">
        <x:f>IF(AND(ISNUMBER('Marseille'!$B$4),'Marseille'!$B$4&gt;=0,I61&gt;0),'Marseille'!$B$4/I61,"Not available")</x:f>
        <x:v>0.05299692048029541</x:v>
      </x:c>
      <x:c r="L61" s="23" t="n">
        <x:v>0.1773308957952468</x:v>
      </x:c>
      <x:c r="M61" s="23" t="n">
        <x:v>0.020430481367931984</x:v>
      </x:c>
      <x:c r="N61" s="23" t="n">
        <x:v>0.020871056053448023</x:v>
      </x:c>
      <x:c r="O61" s="21" t="n">
        <x:v>27056.79748285344</x:v>
      </x:c>
      <x:c r="P61" s="31" t="n">
        <x:v>48.641685164314644</x:v>
      </x:c>
      <x:c r="Q61" s="31" t="n">
        <x:v>2.299680759128525</x:v>
      </x:c>
      <x:c r="R61" s="27" t="str">
        <x:v>https://www.insee.fr/fr/statistiques/8735162?sommaire=8735243</x:v>
      </x:c>
      <x:c r="S61" s="36" t="n">
        <x:v>28.274333882308138</x:v>
      </x:c>
      <x:c r="T61" s="21"/>
      <x:c r="U61" s="21" t="n">
        <x:v>13</x:v>
      </x:c>
      <x:c r="V61" s="23" t="n">
        <x:v>1</x:v>
      </x:c>
      <x:c r="W61" s="38" t="str">
        <x:v>national-3000m-054</x:v>
      </x:c>
    </x:row>
    <x:row r="62" ht="34" customHeight="1">
      <x:c r="A62" s="24" t="str">
        <x:v>Chelles</x:v>
      </x:c>
      <x:c r="B62" s="11" t="str">
        <x:v>3 km circle</x:v>
      </x:c>
      <x:c r="C62" s="20" t="n">
        <x:v>3000</x:v>
      </x:c>
      <x:c r="D62" s="20" t="n">
        <x:v>100160.5</x:v>
      </x:c>
      <x:c r="E62" s="20" t="n">
        <x:v>74136.2</x:v>
      </x:c>
      <x:c r="F62" s="20" t="n">
        <x:v>40103.2</x:v>
      </x:c>
      <x:c r="G62" s="20" t="n">
        <x:v>51555.100000000006</x:v>
      </x:c>
      <x:c r="H62" s="20" t="n">
        <x:v>10151.41264097622</x:v>
      </x:c>
      <x:c r="I62" s="20" t="n">
        <x:v>13369.373380038352</x:v>
      </x:c>
      <x:c r="J62" s="28" t="n">
        <x:f>IF(AND(ISNUMBER('Marseille'!$B$4),'Marseille'!$B$4&gt;=0,E62&gt;0),'Marseille'!$B$4/E62,"Not available")</x:f>
        <x:v>0.009603945171184928</x:v>
      </x:c>
      <x:c r="K62" s="28" t="n">
        <x:f>IF(AND(ISNUMBER('Marseille'!$B$4),'Marseille'!$B$4&gt;=0,I62&gt;0),'Marseille'!$B$4/I62,"Not available")</x:f>
        <x:v>0.0532560487137773</x:v>
      </x:c>
      <x:c r="L62" s="22" t="n">
        <x:v>0.16159695817490494</x:v>
      </x:c>
      <x:c r="M62" s="22" t="n">
        <x:v>0.01352329511134629</x:v>
      </x:c>
      <x:c r="N62" s="22" t="n">
        <x:v>0.0143732155347967</x:v>
      </x:c>
      <x:c r="O62" s="20" t="n">
        <x:v>25050.296208585216</x:v>
      </x:c>
      <x:c r="P62" s="30" t="n">
        <x:v>48.88213124211336</x:v>
      </x:c>
      <x:c r="Q62" s="30" t="n">
        <x:v>2.5940815198833436</x:v>
      </x:c>
      <x:c r="R62" s="26" t="str">
        <x:v>https://www.insee.fr/fr/statistiques/8735162?sommaire=8735243</x:v>
      </x:c>
      <x:c r="S62" s="35" t="n">
        <x:v>28.274333882308138</x:v>
      </x:c>
      <x:c r="T62" s="20"/>
      <x:c r="U62" s="20" t="n">
        <x:v>12</x:v>
      </x:c>
      <x:c r="V62" s="22" t="n">
        <x:v>1</x:v>
      </x:c>
      <x:c r="W62" s="37" t="str">
        <x:v>national-3000m-055</x:v>
      </x:c>
    </x:row>
    <x:row r="63" ht="34" customHeight="1">
      <x:c r="A63" s="25" t="str">
        <x:v>Le Havre</x:v>
      </x:c>
      <x:c r="B63" s="19" t="str">
        <x:v>3 km circle</x:v>
      </x:c>
      <x:c r="C63" s="21" t="n">
        <x:v>3000</x:v>
      </x:c>
      <x:c r="D63" s="21" t="n">
        <x:v>126914</x:v>
      </x:c>
      <x:c r="E63" s="21" t="n">
        <x:v>100804.1</x:v>
      </x:c>
      <x:c r="F63" s="21" t="n">
        <x:v>46753.2</x:v>
      </x:c>
      <x:c r="G63" s="21" t="n">
        <x:v>62676.2</x:v>
      </x:c>
      <x:c r="H63" s="21" t="n">
        <x:v>9526.825602080702</x:v>
      </x:c>
      <x:c r="I63" s="21" t="n">
        <x:v>13162.104549415828</x:v>
      </x:c>
      <x:c r="J63" s="29" t="n">
        <x:f>IF(AND(ISNUMBER('Marseille'!$B$4),'Marseille'!$B$4&gt;=0,E63&gt;0),'Marseille'!$B$4/E63,"Not available")</x:f>
        <x:v>0.007063204770440885</x:v>
      </x:c>
      <x:c r="K63" s="29" t="n">
        <x:f>IF(AND(ISNUMBER('Marseille'!$B$4),'Marseille'!$B$4&gt;=0,I63&gt;0),'Marseille'!$B$4/I63,"Not available")</x:f>
        <x:v>0.054094692632691524</x:v>
      </x:c>
      <x:c r="L63" s="23" t="n">
        <x:v>0.127134724857685</x:v>
      </x:c>
      <x:c r="M63" s="23" t="n">
        <x:v>0.006788061206801456</x:v>
      </x:c>
      <x:c r="N63" s="23" t="n">
        <x:v>0.010406077671271979</x:v>
      </x:c>
      <x:c r="O63" s="21" t="n">
        <x:v>23317.826079865106</x:v>
      </x:c>
      <x:c r="P63" s="31" t="n">
        <x:v>49.51000672400704</x:v>
      </x:c>
      <x:c r="Q63" s="31" t="n">
        <x:v>0.1156053183725929</x:v>
      </x:c>
      <x:c r="R63" s="27" t="str">
        <x:v>https://www.insee.fr/fr/statistiques/8735162?sommaire=8735243</x:v>
      </x:c>
      <x:c r="S63" s="36" t="n">
        <x:v>28.274333882308138</x:v>
      </x:c>
      <x:c r="T63" s="21"/>
      <x:c r="U63" s="21" t="n">
        <x:v>4</x:v>
      </x:c>
      <x:c r="V63" s="23" t="n">
        <x:v>1</x:v>
      </x:c>
      <x:c r="W63" s="38" t="str">
        <x:v>national-3000m-056</x:v>
      </x:c>
    </x:row>
    <x:row r="64" ht="34" customHeight="1">
      <x:c r="A64" s="24" t="str">
        <x:v>Metz</x:v>
      </x:c>
      <x:c r="B64" s="11" t="str">
        <x:v>3 km circle</x:v>
      </x:c>
      <x:c r="C64" s="20" t="n">
        <x:v>3000</x:v>
      </x:c>
      <x:c r="D64" s="20" t="n">
        <x:v>94550.5</x:v>
      </x:c>
      <x:c r="E64" s="20" t="n">
        <x:v>78100.4</x:v>
      </x:c>
      <x:c r="F64" s="20" t="n">
        <x:v>39528.299999999996</x:v>
      </x:c>
      <x:c r="G64" s="20" t="n">
        <x:v>51344.100000000006</x:v>
      </x:c>
      <x:c r="H64" s="20" t="n">
        <x:v>9824.208284072647</x:v>
      </x:c>
      <x:c r="I64" s="20" t="n">
        <x:v>12911.490043263122</x:v>
      </x:c>
      <x:c r="J64" s="28" t="n">
        <x:f>IF(AND(ISNUMBER('Marseille'!$B$4),'Marseille'!$B$4&gt;=0,E64&gt;0),'Marseille'!$B$4/E64,"Not available")</x:f>
        <x:v>0.009116470594260722</x:v>
      </x:c>
      <x:c r="K64" s="28" t="n">
        <x:f>IF(AND(ISNUMBER('Marseille'!$B$4),'Marseille'!$B$4&gt;=0,I64&gt;0),'Marseille'!$B$4/I64,"Not available")</x:f>
        <x:v>0.05514468102552602</x:v>
      </x:c>
      <x:c r="L64" s="22" t="n">
        <x:v>0.15625</x:v>
      </x:c>
      <x:c r="M64" s="22" t="n">
        <x:v>0.01294017482720874</x:v>
      </x:c>
      <x:c r="N64" s="22" t="n">
        <x:v>0.02041953362069748</x:v>
      </x:c>
      <x:c r="O64" s="20" t="n">
        <x:v>24776.631304964012</x:v>
      </x:c>
      <x:c r="P64" s="30" t="n">
        <x:v>49.10888643100419</x:v>
      </x:c>
      <x:c r="Q64" s="30" t="n">
        <x:v>6.168152185213739</x:v>
      </x:c>
      <x:c r="R64" s="26" t="str">
        <x:v>https://www.insee.fr/fr/statistiques/8735162?sommaire=8735243</x:v>
      </x:c>
      <x:c r="S64" s="35" t="n">
        <x:v>28.274333882308138</x:v>
      </x:c>
      <x:c r="T64" s="20"/>
      <x:c r="U64" s="20" t="n">
        <x:v>8</x:v>
      </x:c>
      <x:c r="V64" s="22" t="n">
        <x:v>1</x:v>
      </x:c>
      <x:c r="W64" s="37" t="str">
        <x:v>national-3000m-057</x:v>
      </x:c>
    </x:row>
    <x:row r="65" ht="34" customHeight="1">
      <x:c r="A65" s="25" t="str">
        <x:v>Aulnay-sous-Bois</x:v>
      </x:c>
      <x:c r="B65" s="19" t="str">
        <x:v>3 km circle</x:v>
      </x:c>
      <x:c r="C65" s="21" t="n">
        <x:v>3000</x:v>
      </x:c>
      <x:c r="D65" s="21" t="n">
        <x:v>207103</x:v>
      </x:c>
      <x:c r="E65" s="21" t="n">
        <x:v>148203</x:v>
      </x:c>
      <x:c r="F65" s="21" t="n">
        <x:v>81276.20000000001</x:v>
      </x:c>
      <x:c r="G65" s="21" t="n">
        <x:v>104898.9</x:v>
      </x:c>
      <x:c r="H65" s="21" t="n">
        <x:v>9669.22319071197</x:v>
      </x:c>
      <x:c r="I65" s="21" t="n">
        <x:v>12662.58949382514</x:v>
      </x:c>
      <x:c r="J65" s="29" t="n">
        <x:f>IF(AND(ISNUMBER('Marseille'!$B$4),'Marseille'!$B$4&gt;=0,E65&gt;0),'Marseille'!$B$4/E65,"Not available")</x:f>
        <x:v>0.004804221237086968</x:v>
      </x:c>
      <x:c r="K65" s="29" t="n">
        <x:f>IF(AND(ISNUMBER('Marseille'!$B$4),'Marseille'!$B$4&gt;=0,I65&gt;0),'Marseille'!$B$4/I65,"Not available")</x:f>
        <x:v>0.05622862530189452</x:v>
      </x:c>
      <x:c r="L65" s="23" t="n">
        <x:v>0.08163265306122448</x:v>
      </x:c>
      <x:c r="M65" s="23" t="n">
        <x:v>0.006286726894347257</x:v>
      </x:c>
      <x:c r="N65" s="23" t="n">
        <x:v>0.008416343418287637</x:v>
      </x:c>
      <x:c r="O65" s="21" t="n">
        <x:v>20202.930768265065</x:v>
      </x:c>
      <x:c r="P65" s="31" t="n">
        <x:v>48.932303050973424</x:v>
      </x:c>
      <x:c r="Q65" s="31" t="n">
        <x:v>2.506944671911822</x:v>
      </x:c>
      <x:c r="R65" s="27" t="str">
        <x:v>https://www.insee.fr/fr/statistiques/8735162?sommaire=8735243</x:v>
      </x:c>
      <x:c r="S65" s="36" t="n">
        <x:v>28.274333882308138</x:v>
      </x:c>
      <x:c r="T65" s="21"/>
      <x:c r="U65" s="21" t="n">
        <x:v>9</x:v>
      </x:c>
      <x:c r="V65" s="23" t="n">
        <x:v>1</x:v>
      </x:c>
      <x:c r="W65" s="38" t="str">
        <x:v>national-3000m-058</x:v>
      </x:c>
    </x:row>
    <x:row r="66" ht="34" customHeight="1">
      <x:c r="A66" s="24" t="str">
        <x:v>Antibes</x:v>
      </x:c>
      <x:c r="B66" s="11" t="str">
        <x:v>3 km circle</x:v>
      </x:c>
      <x:c r="C66" s="20" t="n">
        <x:v>3000</x:v>
      </x:c>
      <x:c r="D66" s="20" t="n">
        <x:v>86360.5</x:v>
      </x:c>
      <x:c r="E66" s="20" t="n">
        <x:v>71593</x:v>
      </x:c>
      <x:c r="F66" s="20" t="n">
        <x:v>32534.699999999997</x:v>
      </x:c>
      <x:c r="G66" s="20" t="n">
        <x:v>43615</x:v>
      </x:c>
      <x:c r="H66" s="20" t="n">
        <x:v>9220.874565299877</x:v>
      </x:c>
      <x:c r="I66" s="20" t="n">
        <x:v>12603.283871341768</x:v>
      </x:c>
      <x:c r="J66" s="28" t="n">
        <x:f>IF(AND(ISNUMBER('Marseille'!$B$4),'Marseille'!$B$4&gt;=0,E66&gt;0),'Marseille'!$B$4/E66,"Not available")</x:f>
        <x:v>0.00994510636514743</x:v>
      </x:c>
      <x:c r="K66" s="28" t="n">
        <x:f>IF(AND(ISNUMBER('Marseille'!$B$4),'Marseille'!$B$4&gt;=0,I66&gt;0),'Marseille'!$B$4/I66,"Not available")</x:f>
        <x:v>0.05649321298070542</x:v>
      </x:c>
      <x:c r="L66" s="22" t="n">
        <x:v>0.20326678765880218</x:v>
      </x:c>
      <x:c r="M66" s="22" t="n">
        <x:v>0.021641838572032352</x:v>
      </x:c>
      <x:c r="N66" s="22" t="n">
        <x:v>0.032770151166115424</x:v>
      </x:c>
      <x:c r="O66" s="20" t="n">
        <x:v>26239.18797598439</x:v>
      </x:c>
      <x:c r="P66" s="30" t="n">
        <x:v>43.58687879089889</x:v>
      </x:c>
      <x:c r="Q66" s="30" t="n">
        <x:v>7.093007553604581</x:v>
      </x:c>
      <x:c r="R66" s="26" t="str">
        <x:v>https://www.insee.fr/fr/statistiques/8735162?sommaire=8735243</x:v>
      </x:c>
      <x:c r="S66" s="35" t="n">
        <x:v>28.274333882308138</x:v>
      </x:c>
      <x:c r="T66" s="20"/>
      <x:c r="U66" s="20" t="n">
        <x:v>3</x:v>
      </x:c>
      <x:c r="V66" s="22" t="n">
        <x:v>1</x:v>
      </x:c>
      <x:c r="W66" s="37" t="str">
        <x:v>national-3000m-059</x:v>
      </x:c>
    </x:row>
    <x:row r="67" ht="34" customHeight="1">
      <x:c r="A67" s="25" t="str">
        <x:v>Carrières-sous-Poissy</x:v>
      </x:c>
      <x:c r="B67" s="19" t="str">
        <x:v>3 km circle</x:v>
      </x:c>
      <x:c r="C67" s="21" t="n">
        <x:v>3000</x:v>
      </x:c>
      <x:c r="D67" s="21" t="n">
        <x:v>74678</x:v>
      </x:c>
      <x:c r="E67" s="21" t="n">
        <x:v>55228</x:v>
      </x:c>
      <x:c r="F67" s="21" t="n">
        <x:v>32311.199999999997</x:v>
      </x:c>
      <x:c r="G67" s="21" t="n">
        <x:v>39801.299999999996</x:v>
      </x:c>
      <x:c r="H67" s="21" t="n">
        <x:v>10068.197484979539</x:v>
      </x:c>
      <x:c r="I67" s="21" t="n">
        <x:v>12553.421347293555</x:v>
      </x:c>
      <x:c r="J67" s="29" t="n">
        <x:f>IF(AND(ISNUMBER('Marseille'!$B$4),'Marseille'!$B$4&gt;=0,E67&gt;0),'Marseille'!$B$4/E67,"Not available")</x:f>
        <x:v>0.012892011298616644</x:v>
      </x:c>
      <x:c r="K67" s="29" t="n">
        <x:f>IF(AND(ISNUMBER('Marseille'!$B$4),'Marseille'!$B$4&gt;=0,I67&gt;0),'Marseille'!$B$4/I67,"Not available")</x:f>
        <x:v>0.05671760552779526</x:v>
      </x:c>
      <x:c r="L67" s="23" t="n">
        <x:v>0.270516717325228</x:v>
      </x:c>
      <x:c r="M67" s="23" t="n">
        <x:v>0.019209137898711804</x:v>
      </x:c>
      <x:c r="N67" s="23" t="n">
        <x:v>0.034074366427931886</x:v>
      </x:c>
      <x:c r="O67" s="21" t="n">
        <x:v>26437.92286215485</x:v>
      </x:c>
      <x:c r="P67" s="31" t="n">
        <x:v>48.948331050838085</x:v>
      </x:c>
      <x:c r="Q67" s="31" t="n">
        <x:v>2.0347631479572557</x:v>
      </x:c>
      <x:c r="R67" s="27" t="str">
        <x:v>https://www.insee.fr/fr/statistiques/8735162?sommaire=8735243</x:v>
      </x:c>
      <x:c r="S67" s="36" t="n">
        <x:v>28.274333882308138</x:v>
      </x:c>
      <x:c r="T67" s="21"/>
      <x:c r="U67" s="21" t="n">
        <x:v>9</x:v>
      </x:c>
      <x:c r="V67" s="23" t="n">
        <x:v>1</x:v>
      </x:c>
      <x:c r="W67" s="38" t="str">
        <x:v>national-3000m-060</x:v>
      </x:c>
    </x:row>
    <x:row r="68" ht="34" customHeight="1">
      <x:c r="A68" s="24" t="str">
        <x:v>Angers</x:v>
      </x:c>
      <x:c r="B68" s="11" t="str">
        <x:v>3 km circle</x:v>
      </x:c>
      <x:c r="C68" s="20" t="n">
        <x:v>3000</x:v>
      </x:c>
      <x:c r="D68" s="20" t="n">
        <x:v>113077.5</x:v>
      </x:c>
      <x:c r="E68" s="20" t="n">
        <x:v>90183.6</x:v>
      </x:c>
      <x:c r="F68" s="20" t="n">
        <x:v>43947.9</x:v>
      </x:c>
      <x:c r="G68" s="20" t="n">
        <x:v>55910.799999999996</x:v>
      </x:c>
      <x:c r="H68" s="20" t="n">
        <x:v>9400.510068785039</x:v>
      </x:c>
      <x:c r="I68" s="20" t="n">
        <x:v>12153.25060636173</x:v>
      </x:c>
      <x:c r="J68" s="28" t="n">
        <x:f>IF(AND(ISNUMBER('Marseille'!$B$4),'Marseille'!$B$4&gt;=0,E68&gt;0),'Marseille'!$B$4/E68,"Not available")</x:f>
        <x:v>0.007895005300298501</x:v>
      </x:c>
      <x:c r="K68" s="28" t="n">
        <x:f>IF(AND(ISNUMBER('Marseille'!$B$4),'Marseille'!$B$4&gt;=0,I68&gt;0),'Marseille'!$B$4/I68,"Not available")</x:f>
        <x:v>0.058585149196816295</x:v>
      </x:c>
      <x:c r="L68" s="22" t="n">
        <x:v>0.15370705244122965</x:v>
      </x:c>
      <x:c r="M68" s="22" t="n">
        <x:v>0.010718312661670093</x:v>
      </x:c>
      <x:c r="N68" s="22" t="n">
        <x:v>0.014200537067043526</x:v>
      </x:c>
      <x:c r="O68" s="20" t="n">
        <x:v>23488.25212265924</x:v>
      </x:c>
      <x:c r="P68" s="30" t="n">
        <x:v>47.47008967946687</x:v>
      </x:c>
      <x:c r="Q68" s="30" t="n">
        <x:v>-0.5487304283155519</x:v>
      </x:c>
      <x:c r="R68" s="26" t="str">
        <x:v>https://www.insee.fr/fr/statistiques/8735162?sommaire=8735243</x:v>
      </x:c>
      <x:c r="S68" s="35" t="n">
        <x:v>28.274333882308138</x:v>
      </x:c>
      <x:c r="T68" s="20"/>
      <x:c r="U68" s="20" t="n">
        <x:v>6</x:v>
      </x:c>
      <x:c r="V68" s="22" t="n">
        <x:v>1</x:v>
      </x:c>
      <x:c r="W68" s="37" t="str">
        <x:v>national-3000m-061</x:v>
      </x:c>
    </x:row>
    <x:row r="69" ht="34" customHeight="1">
      <x:c r="A69" s="25" t="str">
        <x:v>Bures-sur-Yvette</x:v>
      </x:c>
      <x:c r="B69" s="19" t="str">
        <x:v>3 km circle</x:v>
      </x:c>
      <x:c r="C69" s="21" t="n">
        <x:v>3000</x:v>
      </x:c>
      <x:c r="D69" s="21" t="n">
        <x:v>60914</x:v>
      </x:c>
      <x:c r="E69" s="21" t="n">
        <x:v>46375.3</x:v>
      </x:c>
      <x:c r="F69" s="21" t="n">
        <x:v>23404.9</x:v>
      </x:c>
      <x:c r="G69" s="21" t="n">
        <x:v>30719.699999999997</x:v>
      </x:c>
      <x:c r="H69" s="21" t="n">
        <x:v>8924.72610420324</x:v>
      </x:c>
      <x:c r="I69" s="21" t="n">
        <x:v>12127.787451769931</x:v>
      </x:c>
      <x:c r="J69" s="29" t="n">
        <x:f>IF(AND(ISNUMBER('Marseille'!$B$4),'Marseille'!$B$4&gt;=0,E69&gt;0),'Marseille'!$B$4/E69,"Not available")</x:f>
        <x:v>0.015353000411857174</x:v>
      </x:c>
      <x:c r="K69" s="29" t="n">
        <x:f>IF(AND(ISNUMBER('Marseille'!$B$4),'Marseille'!$B$4&gt;=0,I69&gt;0),'Marseille'!$B$4/I69,"Not available")</x:f>
        <x:v>0.058708152895282695</x:v>
      </x:c>
      <x:c r="L69" s="23" t="n">
        <x:v>0.2471131639722864</x:v>
      </x:c>
      <x:c r="M69" s="23" t="n">
        <x:v>0.02718586860163509</x:v>
      </x:c>
      <x:c r="N69" s="23" t="n">
        <x:v>0.040901998346624883</x:v>
      </x:c>
      <x:c r="O69" s="21" t="n">
        <x:v>29210.336574514888</x:v>
      </x:c>
      <x:c r="P69" s="31" t="n">
        <x:v>48.690825276911625</x:v>
      </x:c>
      <x:c r="Q69" s="31" t="n">
        <x:v>2.149945336665188</x:v>
      </x:c>
      <x:c r="R69" s="27" t="str">
        <x:v>https://www.insee.fr/fr/statistiques/8735162?sommaire=8735243</x:v>
      </x:c>
      <x:c r="S69" s="36" t="n">
        <x:v>28.274333882308138</x:v>
      </x:c>
      <x:c r="T69" s="21"/>
      <x:c r="U69" s="21" t="n">
        <x:v>8</x:v>
      </x:c>
      <x:c r="V69" s="23" t="n">
        <x:v>1</x:v>
      </x:c>
      <x:c r="W69" s="38" t="str">
        <x:v>national-3000m-062</x:v>
      </x:c>
    </x:row>
    <x:row r="70" ht="34" customHeight="1">
      <x:c r="A70" s="24" t="str">
        <x:v>Nantes</x:v>
      </x:c>
      <x:c r="B70" s="11" t="str">
        <x:v>3 km circle</x:v>
      </x:c>
      <x:c r="C70" s="20" t="n">
        <x:v>3000</x:v>
      </x:c>
      <x:c r="D70" s="20" t="n">
        <x:v>82771.5</x:v>
      </x:c>
      <x:c r="E70" s="20" t="n">
        <x:v>66007.7</x:v>
      </x:c>
      <x:c r="F70" s="20" t="n">
        <x:v>34321.2</x:v>
      </x:c>
      <x:c r="G70" s="20" t="n">
        <x:v>43814.1</x:v>
      </x:c>
      <x:c r="H70" s="20" t="n">
        <x:v>9198.870965017362</x:v>
      </x:c>
      <x:c r="I70" s="20" t="n">
        <x:v>12038.345570532874</x:v>
      </x:c>
      <x:c r="J70" s="28" t="n">
        <x:f>IF(AND(ISNUMBER('Marseille'!$B$4),'Marseille'!$B$4&gt;=0,E70&gt;0),'Marseille'!$B$4/E70,"Not available")</x:f>
        <x:v>0.01078662034883809</x:v>
      </x:c>
      <x:c r="K70" s="28" t="n">
        <x:f>IF(AND(ISNUMBER('Marseille'!$B$4),'Marseille'!$B$4&gt;=0,I70&gt;0),'Marseille'!$B$4/I70,"Not available")</x:f>
        <x:v>0.05914433971249452</x:v>
      </x:c>
      <x:c r="L70" s="22" t="n">
        <x:v>0.16552901023890784</x:v>
      </x:c>
      <x:c r="M70" s="22" t="n">
        <x:v>0.017210030022411095</x:v>
      </x:c>
      <x:c r="N70" s="22" t="n">
        <x:v>0.022816904324945476</x:v>
      </x:c>
      <x:c r="O70" s="20" t="n">
        <x:v>25686.35604646527</x:v>
      </x:c>
      <x:c r="P70" s="30" t="n">
        <x:v>47.18374463458198</x:v>
      </x:c>
      <x:c r="Q70" s="30" t="n">
        <x:v>-1.5210618341576667</x:v>
      </x:c>
      <x:c r="R70" s="26" t="str">
        <x:v>https://www.insee.fr/fr/statistiques/8735162?sommaire=8735243</x:v>
      </x:c>
      <x:c r="S70" s="35" t="n">
        <x:v>28.274333882308138</x:v>
      </x:c>
      <x:c r="T70" s="20"/>
      <x:c r="U70" s="20" t="n">
        <x:v>5</x:v>
      </x:c>
      <x:c r="V70" s="22" t="n">
        <x:v>1</x:v>
      </x:c>
      <x:c r="W70" s="37" t="str">
        <x:v>national-3000m-063</x:v>
      </x:c>
    </x:row>
    <x:row r="71" ht="34" customHeight="1">
      <x:c r="A71" s="25" t="str">
        <x:v>Paris 6e Arrondissement</x:v>
      </x:c>
      <x:c r="B71" s="19" t="str">
        <x:v>5 km circle</x:v>
      </x:c>
      <x:c r="C71" s="21" t="n">
        <x:v>5000</x:v>
      </x:c>
      <x:c r="D71" s="21" t="n">
        <x:v>1798075</x:v>
      </x:c>
      <x:c r="E71" s="21" t="n">
        <x:v>1490705.4</x:v>
      </x:c>
      <x:c r="F71" s="21" t="n">
        <x:v>817143</x:v>
      </x:c>
      <x:c r="G71" s="21" t="n">
        <x:v>1031755.7</x:v>
      </x:c>
      <x:c r="H71" s="21" t="n">
        <x:v>485897.28543706407</x:v>
      </x:c>
      <x:c r="I71" s="21" t="n">
        <x:v>611826.3551844372</x:v>
      </x:c>
      <x:c r="J71" s="29" t="n">
        <x:f>IF(AND(ISNUMBER('Marseille'!$B$4),'Marseille'!$B$4&gt;=0,E71&gt;0),'Marseille'!$B$4/E71,"Not available")</x:f>
        <x:v>0.0004776262298372301</x:v>
      </x:c>
      <x:c r="K71" s="29" t="n">
        <x:f>IF(AND(ISNUMBER('Marseille'!$B$4),'Marseille'!$B$4&gt;=0,I71&gt;0),'Marseille'!$B$4/I71,"Not available")</x:f>
        <x:v>0.0011637288815146989</x:v>
      </x:c>
      <x:c r="L71" s="23" t="n">
        <x:v>0.03530060672917816</x:v>
      </x:c>
      <x:c r="M71" s="23" t="n">
        <x:v>0.0012696911975306926</x:v>
      </x:c>
      <x:c r="N71" s="23" t="n">
        <x:v>0.0010767280408465621</x:v>
      </x:c>
      <x:c r="O71" s="21" t="n">
        <x:v>36363.79948667325</x:v>
      </x:c>
      <x:c r="P71" s="31" t="n">
        <x:v>48.853947591663015</x:v>
      </x:c>
      <x:c r="Q71" s="31" t="n">
        <x:v>2.3379181919792633</x:v>
      </x:c>
      <x:c r="R71" s="27" t="str">
        <x:v>https://www.insee.fr/fr/statistiques/8735162?sommaire=8735243</x:v>
      </x:c>
      <x:c r="S71" s="36" t="n">
        <x:v>78.53981633974483</x:v>
      </x:c>
      <x:c r="T71" s="21"/>
      <x:c r="U71" s="21" t="n">
        <x:v>28</x:v>
      </x:c>
      <x:c r="V71" s="23" t="n">
        <x:v>1</x:v>
      </x:c>
      <x:c r="W71" s="38" t="str">
        <x:v>national-5000m-001</x:v>
      </x:c>
    </x:row>
    <x:row r="72" ht="34" customHeight="1">
      <x:c r="A72" s="24" t="str">
        <x:v>near Nanterre</x:v>
      </x:c>
      <x:c r="B72" s="11" t="str">
        <x:v>5 km circle</x:v>
      </x:c>
      <x:c r="C72" s="20" t="n">
        <x:v>5000</x:v>
      </x:c>
      <x:c r="D72" s="20" t="n">
        <x:v>791014.5</x:v>
      </x:c>
      <x:c r="E72" s="20" t="n">
        <x:v>605189.8999999999</x:v>
      </x:c>
      <x:c r="F72" s="20" t="n">
        <x:v>346986.69999999995</x:v>
      </x:c>
      <x:c r="G72" s="20" t="n">
        <x:v>434640.69999999995</x:v>
      </x:c>
      <x:c r="H72" s="20" t="n">
        <x:v>172827.3853246958</x:v>
      </x:c>
      <x:c r="I72" s="20" t="n">
        <x:v>216298.40691608592</x:v>
      </x:c>
      <x:c r="J72" s="28" t="n">
        <x:f>IF(AND(ISNUMBER('Marseille'!$B$4),'Marseille'!$B$4&gt;=0,E72&gt;0),'Marseille'!$B$4/E72,"Not available")</x:f>
        <x:v>0.001176490222325257</x:v>
      </x:c>
      <x:c r="K72" s="28" t="n">
        <x:f>IF(AND(ISNUMBER('Marseille'!$B$4),'Marseille'!$B$4&gt;=0,I72&gt;0),'Marseille'!$B$4/I72,"Not available")</x:f>
        <x:v>0.003291748701025912</x:v>
      </x:c>
      <x:c r="L72" s="22" t="n">
        <x:v>0.09341692789968652</x:v>
      </x:c>
      <x:c r="M72" s="22" t="n">
        <x:v>0.004411423557975233</x:v>
      </x:c>
      <x:c r="N72" s="22" t="n">
        <x:v>0.0038275608186451927</x:v>
      </x:c>
      <x:c r="O72" s="20" t="n">
        <x:v>32722.543075506204</x:v>
      </x:c>
      <x:c r="P72" s="30" t="n">
        <x:v>48.90578817083875</x:v>
      </x:c>
      <x:c r="Q72" s="30" t="n">
        <x:v>2.225571870117616</x:v>
      </x:c>
      <x:c r="R72" s="26" t="str">
        <x:v>https://www.insee.fr/fr/statistiques/8735162?sommaire=8735243</x:v>
      </x:c>
      <x:c r="S72" s="35" t="n">
        <x:v>78.53981633974483</x:v>
      </x:c>
      <x:c r="T72" s="20"/>
      <x:c r="U72" s="20" t="n">
        <x:v>23</x:v>
      </x:c>
      <x:c r="V72" s="22" t="n">
        <x:v>1</x:v>
      </x:c>
      <x:c r="W72" s="37" t="str">
        <x:v>national-5000m-002</x:v>
      </x:c>
    </x:row>
    <x:row r="73" ht="34" customHeight="1">
      <x:c r="A73" s="25" t="str">
        <x:v>Meudon / Sèvres</x:v>
      </x:c>
      <x:c r="B73" s="19" t="str">
        <x:v>5 km circle</x:v>
      </x:c>
      <x:c r="C73" s="21" t="n">
        <x:v>5000</x:v>
      </x:c>
      <x:c r="D73" s="21" t="n">
        <x:v>494190</x:v>
      </x:c>
      <x:c r="E73" s="21" t="n">
        <x:v>388547.3</x:v>
      </x:c>
      <x:c r="F73" s="21" t="n">
        <x:v>207454.80000000002</x:v>
      </x:c>
      <x:c r="G73" s="21" t="n">
        <x:v>265962.8</x:v>
      </x:c>
      <x:c r="H73" s="21" t="n">
        <x:v>127530.09094809857</x:v>
      </x:c>
      <x:c r="I73" s="21" t="n">
        <x:v>163899.3939056474</x:v>
      </x:c>
      <x:c r="J73" s="29" t="n">
        <x:f>IF(AND(ISNUMBER('Marseille'!$B$4),'Marseille'!$B$4&gt;=0,E73&gt;0),'Marseille'!$B$4/E73,"Not available")</x:f>
        <x:v>0.0018324667292759465</x:v>
      </x:c>
      <x:c r="K73" s="29" t="n">
        <x:f>IF(AND(ISNUMBER('Marseille'!$B$4),'Marseille'!$B$4&gt;=0,I73&gt;0),'Marseille'!$B$4/I73,"Not available")</x:f>
        <x:v>0.004344128327953914</x:v>
      </x:c>
      <x:c r="L73" s="23" t="n">
        <x:v>0.12103505843071787</x:v>
      </x:c>
      <x:c r="M73" s="23" t="n">
        <x:v>0.006521783119852688</x:v>
      </x:c>
      <x:c r="N73" s="23" t="n">
        <x:v>0.007370075890455834</x:v>
      </x:c>
      <x:c r="O73" s="21" t="n">
        <x:v>36827.126157348386</x:v>
      </x:c>
      <x:c r="P73" s="31" t="n">
        <x:v>48.812918392862876</x:v>
      </x:c>
      <x:c r="Q73" s="31" t="n">
        <x:v>2.215518450460077</x:v>
      </x:c>
      <x:c r="R73" s="27" t="str">
        <x:v>https://www.insee.fr/fr/statistiques/8735162?sommaire=8735243</x:v>
      </x:c>
      <x:c r="S73" s="36" t="n">
        <x:v>78.53981633974483</x:v>
      </x:c>
      <x:c r="T73" s="21"/>
      <x:c r="U73" s="21" t="n">
        <x:v>25</x:v>
      </x:c>
      <x:c r="V73" s="23" t="n">
        <x:v>1</x:v>
      </x:c>
      <x:c r="W73" s="38" t="str">
        <x:v>national-5000m-003</x:v>
      </x:c>
    </x:row>
    <x:row r="74" ht="34" customHeight="1">
      <x:c r="A74" s="24" t="str">
        <x:v>Joinville-le-Pont / Nogent-sur-Marne</x:v>
      </x:c>
      <x:c r="B74" s="11" t="str">
        <x:v>5 km circle</x:v>
      </x:c>
      <x:c r="C74" s="20" t="n">
        <x:v>5000</x:v>
      </x:c>
      <x:c r="D74" s="20" t="n">
        <x:v>664447</x:v>
      </x:c>
      <x:c r="E74" s="20" t="n">
        <x:v>517112.8</x:v>
      </x:c>
      <x:c r="F74" s="20" t="n">
        <x:v>284387.5</x:v>
      </x:c>
      <x:c r="G74" s="20" t="n">
        <x:v>362539.89999999997</x:v>
      </x:c>
      <x:c r="H74" s="20" t="n">
        <x:v>115780.76215977027</x:v>
      </x:c>
      <x:c r="I74" s="20" t="n">
        <x:v>148123.41977120907</x:v>
      </x:c>
      <x:c r="J74" s="28" t="n">
        <x:f>IF(AND(ISNUMBER('Marseille'!$B$4),'Marseille'!$B$4&gt;=0,E74&gt;0),'Marseille'!$B$4/E74,"Not available")</x:f>
        <x:v>0.001376875606250706</x:v>
      </x:c>
      <x:c r="K74" s="28" t="n">
        <x:f>IF(AND(ISNUMBER('Marseille'!$B$4),'Marseille'!$B$4&gt;=0,I74&gt;0),'Marseille'!$B$4/I74,"Not available")</x:f>
        <x:v>0.00480680233483505</x:v>
      </x:c>
      <x:c r="L74" s="22" t="n">
        <x:v>0.08175716900549115</x:v>
      </x:c>
      <x:c r="M74" s="22" t="n">
        <x:v>0.004443544782352844</x:v>
      </x:c>
      <x:c r="N74" s="22" t="n">
        <x:v>0.005829432900134355</x:v>
      </x:c>
      <x:c r="O74" s="20" t="n">
        <x:v>29460.612123314575</x:v>
      </x:c>
      <x:c r="P74" s="30" t="n">
        <x:v>48.82670792593504</x:v>
      </x:c>
      <x:c r="Q74" s="30" t="n">
        <x:v>2.4681650925552527</x:v>
      </x:c>
      <x:c r="R74" s="26" t="str">
        <x:v>https://www.insee.fr/fr/statistiques/8735162?sommaire=8735243</x:v>
      </x:c>
      <x:c r="S74" s="35" t="n">
        <x:v>78.53981633974483</x:v>
      </x:c>
      <x:c r="T74" s="20"/>
      <x:c r="U74" s="20" t="n">
        <x:v>27</x:v>
      </x:c>
      <x:c r="V74" s="22" t="n">
        <x:v>1</x:v>
      </x:c>
      <x:c r="W74" s="37" t="str">
        <x:v>national-5000m-004</x:v>
      </x:c>
    </x:row>
    <x:row r="75" ht="34" customHeight="1">
      <x:c r="A75" s="25" t="str">
        <x:v>Lyon 1er Arrondissement / Lyon 2e Arrondissement</x:v>
      </x:c>
      <x:c r="B75" s="19" t="str">
        <x:v>5 km circle</x:v>
      </x:c>
      <x:c r="C75" s="21" t="n">
        <x:v>5000</x:v>
      </x:c>
      <x:c r="D75" s="21" t="n">
        <x:v>643949</x:v>
      </x:c>
      <x:c r="E75" s="21" t="n">
        <x:v>514897.20000000007</x:v>
      </x:c>
      <x:c r="F75" s="21" t="n">
        <x:v>287550.1</x:v>
      </x:c>
      <x:c r="G75" s="21" t="n">
        <x:v>352837.69999999995</x:v>
      </x:c>
      <x:c r="H75" s="21" t="n">
        <x:v>97081.26636293977</x:v>
      </x:c>
      <x:c r="I75" s="21" t="n">
        <x:v>120239.91564302653</x:v>
      </x:c>
      <x:c r="J75" s="29" t="n">
        <x:f>IF(AND(ISNUMBER('Marseille'!$B$4),'Marseille'!$B$4&gt;=0,E75&gt;0),'Marseille'!$B$4/E75,"Not available")</x:f>
        <x:v>0.0013828002948938155</x:v>
      </x:c>
      <x:c r="K75" s="29" t="n">
        <x:f>IF(AND(ISNUMBER('Marseille'!$B$4),'Marseille'!$B$4&gt;=0,I75&gt;0),'Marseille'!$B$4/I75,"Not available")</x:f>
        <x:v>0.005921494506980664</x:v>
      </x:c>
      <x:c r="L75" s="23" t="n">
        <x:v>0.1226303317535545</x:v>
      </x:c>
      <x:c r="M75" s="23" t="n">
        <x:v>0.006466350596087579</x:v>
      </x:c>
      <x:c r="N75" s="23" t="n">
        <x:v>0.009844004822558856</x:v>
      </x:c>
      <x:c r="O75" s="21" t="n">
        <x:v>27578.201267802266</x:v>
      </x:c>
      <x:c r="P75" s="31" t="n">
        <x:v>45.765196997183516</x:v>
      </x:c>
      <x:c r="Q75" s="31" t="n">
        <x:v>4.833283251625888</x:v>
      </x:c>
      <x:c r="R75" s="27" t="str">
        <x:v>https://www.insee.fr/fr/statistiques/8735162?sommaire=8735243</x:v>
      </x:c>
      <x:c r="S75" s="36" t="n">
        <x:v>78.53981633974483</x:v>
      </x:c>
      <x:c r="T75" s="21"/>
      <x:c r="U75" s="21" t="n">
        <x:v>24</x:v>
      </x:c>
      <x:c r="V75" s="23" t="n">
        <x:v>1</x:v>
      </x:c>
      <x:c r="W75" s="38" t="str">
        <x:v>national-5000m-005</x:v>
      </x:c>
    </x:row>
    <x:row r="76" ht="34" customHeight="1">
      <x:c r="A76" s="24" t="str">
        <x:v>Fresnes</x:v>
      </x:c>
      <x:c r="B76" s="11" t="str">
        <x:v>5 km circle</x:v>
      </x:c>
      <x:c r="C76" s="20" t="n">
        <x:v>5000</x:v>
      </x:c>
      <x:c r="D76" s="20" t="n">
        <x:v>436590</x:v>
      </x:c>
      <x:c r="E76" s="20" t="n">
        <x:v>332952.69999999995</x:v>
      </x:c>
      <x:c r="F76" s="20" t="n">
        <x:v>178178.8</x:v>
      </x:c>
      <x:c r="G76" s="20" t="n">
        <x:v>230482.1</x:v>
      </x:c>
      <x:c r="H76" s="20" t="n">
        <x:v>65892.48707606035</x:v>
      </x:c>
      <x:c r="I76" s="20" t="n">
        <x:v>86190.81120478241</x:v>
      </x:c>
      <x:c r="J76" s="28" t="n">
        <x:f>IF(AND(ISNUMBER('Marseille'!$B$4),'Marseille'!$B$4&gt;=0,E76&gt;0),'Marseille'!$B$4/E76,"Not available")</x:f>
        <x:v>0.0021384418867905265</x:v>
      </x:c>
      <x:c r="K76" s="28" t="n">
        <x:f>IF(AND(ISNUMBER('Marseille'!$B$4),'Marseille'!$B$4&gt;=0,I76&gt;0),'Marseille'!$B$4/I76,"Not available")</x:f>
        <x:v>0.008260741371935176</x:v>
      </x:c>
      <x:c r="L76" s="22" t="n">
        <x:v>0.14275037369207771</x:v>
      </x:c>
      <x:c r="M76" s="22" t="n">
        <x:v>0.009252387823816394</x:v>
      </x:c>
      <x:c r="N76" s="22" t="n">
        <x:v>0.01300629798913571</x:v>
      </x:c>
      <x:c r="O76" s="20" t="n">
        <x:v>28672.936332714904</x:v>
      </x:c>
      <x:c r="P76" s="30" t="n">
        <x:v>48.763058590257955</x:v>
      </x:c>
      <x:c r="Q76" s="30" t="n">
        <x:v>2.3300884297452016</x:v>
      </x:c>
      <x:c r="R76" s="26" t="str">
        <x:v>https://www.insee.fr/fr/statistiques/8735162?sommaire=8735243</x:v>
      </x:c>
      <x:c r="S76" s="35" t="n">
        <x:v>78.53981633974483</x:v>
      </x:c>
      <x:c r="T76" s="20"/>
      <x:c r="U76" s="20" t="n">
        <x:v>24</x:v>
      </x:c>
      <x:c r="V76" s="22" t="n">
        <x:v>1</x:v>
      </x:c>
      <x:c r="W76" s="37" t="str">
        <x:v>national-5000m-006</x:v>
      </x:c>
    </x:row>
    <x:row r="77" ht="34" customHeight="1">
      <x:c r="A77" s="25" t="str">
        <x:v>Bordeaux</x:v>
      </x:c>
      <x:c r="B77" s="19" t="str">
        <x:v>5 km circle</x:v>
      </x:c>
      <x:c r="C77" s="21" t="n">
        <x:v>5000</x:v>
      </x:c>
      <x:c r="D77" s="21" t="n">
        <x:v>386268.5</x:v>
      </x:c>
      <x:c r="E77" s="21" t="n">
        <x:v>314008.1</x:v>
      </x:c>
      <x:c r="F77" s="21" t="n">
        <x:v>171964.2</x:v>
      </x:c>
      <x:c r="G77" s="21" t="n">
        <x:v>212616.9</x:v>
      </x:c>
      <x:c r="H77" s="21" t="n">
        <x:v>55728.38533006271</x:v>
      </x:c>
      <x:c r="I77" s="21" t="n">
        <x:v>69851.15867686164</x:v>
      </x:c>
      <x:c r="J77" s="29" t="n">
        <x:f>IF(AND(ISNUMBER('Marseille'!$B$4),'Marseille'!$B$4&gt;=0,E77&gt;0),'Marseille'!$B$4/E77,"Not available")</x:f>
        <x:v>0.0022674574318305805</x:v>
      </x:c>
      <x:c r="K77" s="29" t="n">
        <x:f>IF(AND(ISNUMBER('Marseille'!$B$4),'Marseille'!$B$4&gt;=0,I77&gt;0),'Marseille'!$B$4/I77,"Not available")</x:f>
        <x:v>0.010193102211715375</x:v>
      </x:c>
      <x:c r="L77" s="23" t="n">
        <x:v>0.08363201911589008</x:v>
      </x:c>
      <x:c r="M77" s="23" t="n">
        <x:v>0.006913584721508484</x:v>
      </x:c>
      <x:c r="N77" s="23" t="n">
        <x:v>0.008805983423677699</x:v>
      </x:c>
      <x:c r="O77" s="21" t="n">
        <x:v>27255.209873184067</x:v>
      </x:c>
      <x:c r="P77" s="31" t="n">
        <x:v>44.83950886345549</x:v>
      </x:c>
      <x:c r="Q77" s="31" t="n">
        <x:v>-0.5984362973367829</x:v>
      </x:c>
      <x:c r="R77" s="27" t="str">
        <x:v>https://www.insee.fr/fr/statistiques/8735162?sommaire=8735243</x:v>
      </x:c>
      <x:c r="S77" s="36" t="n">
        <x:v>78.53981633974483</x:v>
      </x:c>
      <x:c r="T77" s="21"/>
      <x:c r="U77" s="21" t="n">
        <x:v>11</x:v>
      </x:c>
      <x:c r="V77" s="23" t="n">
        <x:v>1</x:v>
      </x:c>
      <x:c r="W77" s="38" t="str">
        <x:v>national-5000m-007</x:v>
      </x:c>
    </x:row>
    <x:row r="78" ht="34" customHeight="1">
      <x:c r="A78" s="24" t="str">
        <x:v>Louveciennes / Marly-le-Roi</x:v>
      </x:c>
      <x:c r="B78" s="11" t="str">
        <x:v>5 km circle</x:v>
      </x:c>
      <x:c r="C78" s="20" t="n">
        <x:v>5000</x:v>
      </x:c>
      <x:c r="D78" s="20" t="n">
        <x:v>208365</x:v>
      </x:c>
      <x:c r="E78" s="20" t="n">
        <x:v>160673.5</x:v>
      </x:c>
      <x:c r="F78" s="20" t="n">
        <x:v>78150.79999999999</x:v>
      </x:c>
      <x:c r="G78" s="20" t="n">
        <x:v>103654.9</x:v>
      </x:c>
      <x:c r="H78" s="20" t="n">
        <x:v>46569.948963011746</x:v>
      </x:c>
      <x:c r="I78" s="20" t="n">
        <x:v>62917.93364595114</x:v>
      </x:c>
      <x:c r="J78" s="28" t="n">
        <x:f>IF(AND(ISNUMBER('Marseille'!$B$4),'Marseille'!$B$4&gt;=0,E78&gt;0),'Marseille'!$B$4/E78,"Not available")</x:f>
        <x:v>0.004431346799565579</x:v>
      </x:c>
      <x:c r="K78" s="28" t="n">
        <x:f>IF(AND(ISNUMBER('Marseille'!$B$4),'Marseille'!$B$4&gt;=0,I78&gt;0),'Marseille'!$B$4/I78,"Not available")</x:f>
        <x:v>0.011316328409742971</x:v>
      </x:c>
      <x:c r="L78" s="22" t="n">
        <x:v>0.2151793160967473</x:v>
      </x:c>
      <x:c r="M78" s="22" t="n">
        <x:v>0.01924987401914909</x:v>
      </x:c>
      <x:c r="N78" s="22" t="n">
        <x:v>0.0243189128080685</x:v>
      </x:c>
      <x:c r="O78" s="20" t="n">
        <x:v>37198.16647085643</x:v>
      </x:c>
      <x:c r="P78" s="30" t="n">
        <x:v>48.86463584802561</x:v>
      </x:c>
      <x:c r="Q78" s="30" t="n">
        <x:v>2.1031376467461587</x:v>
      </x:c>
      <x:c r="R78" s="26" t="str">
        <x:v>https://www.insee.fr/fr/statistiques/8735162?sommaire=8735243</x:v>
      </x:c>
      <x:c r="S78" s="35" t="n">
        <x:v>78.53981633974483</x:v>
      </x:c>
      <x:c r="T78" s="20"/>
      <x:c r="U78" s="20" t="n">
        <x:v>22</x:v>
      </x:c>
      <x:c r="V78" s="22" t="n">
        <x:v>1</x:v>
      </x:c>
      <x:c r="W78" s="37" t="str">
        <x:v>national-5000m-008</x:v>
      </x:c>
    </x:row>
    <x:row r="79" ht="34" customHeight="1">
      <x:c r="A79" s="25" t="str">
        <x:v>Marseille 10e Arrondissement</x:v>
      </x:c>
      <x:c r="B79" s="19" t="str">
        <x:v>5 km circle</x:v>
      </x:c>
      <x:c r="C79" s="21" t="n">
        <x:v>5000</x:v>
      </x:c>
      <x:c r="D79" s="21" t="n">
        <x:v>523961.5</x:v>
      </x:c>
      <x:c r="E79" s="21" t="n">
        <x:v>415013.3</x:v>
      </x:c>
      <x:c r="F79" s="21" t="n">
        <x:v>206701.3</x:v>
      </x:c>
      <x:c r="G79" s="21" t="n">
        <x:v>271596.9</x:v>
      </x:c>
      <x:c r="H79" s="21" t="n">
        <x:v>45618.85070004348</x:v>
      </x:c>
      <x:c r="I79" s="21" t="n">
        <x:v>60891.764546690596</x:v>
      </x:c>
      <x:c r="J79" s="29" t="n">
        <x:f>IF(AND(ISNUMBER('Marseille'!$B$4),'Marseille'!$B$4&gt;=0,E79&gt;0),'Marseille'!$B$4/E79,"Not available")</x:f>
        <x:v>0.0017156076684771307</x:v>
      </x:c>
      <x:c r="K79" s="29" t="n">
        <x:f>IF(AND(ISNUMBER('Marseille'!$B$4),'Marseille'!$B$4&gt;=0,I79&gt;0),'Marseille'!$B$4/I79,"Not available")</x:f>
        <x:v>0.011692878426179497</x:v>
      </x:c>
      <x:c r="L79" s="23" t="n">
        <x:v>0.1208418194161575</x:v>
      </x:c>
      <x:c r="M79" s="23" t="n">
        <x:v>0.0061893860522194855</x:v>
      </x:c>
      <x:c r="N79" s="23" t="n">
        <x:v>0.010626451739089077</x:v>
      </x:c>
      <x:c r="O79" s="21" t="n">
        <x:v>23828.891414922662</x:v>
      </x:c>
      <x:c r="P79" s="31" t="n">
        <x:v>43.279492156087414</x:v>
      </x:c>
      <x:c r="Q79" s="31" t="n">
        <x:v>5.407876524287716</x:v>
      </x:c>
      <x:c r="R79" s="27" t="str">
        <x:v>https://www.insee.fr/fr/statistiques/8735162?sommaire=8735243</x:v>
      </x:c>
      <x:c r="S79" s="36" t="n">
        <x:v>78.53981633974483</x:v>
      </x:c>
      <x:c r="T79" s="21"/>
      <x:c r="U79" s="21" t="n">
        <x:v>14</x:v>
      </x:c>
      <x:c r="V79" s="23" t="n">
        <x:v>1</x:v>
      </x:c>
      <x:c r="W79" s="38" t="str">
        <x:v>national-5000m-009</x:v>
      </x:c>
    </x:row>
    <x:row r="80" ht="34" customHeight="1">
      <x:c r="A80" s="24" t="str">
        <x:v>Nantes</x:v>
      </x:c>
      <x:c r="B80" s="11" t="str">
        <x:v>5 km circle</x:v>
      </x:c>
      <x:c r="C80" s="20" t="n">
        <x:v>5000</x:v>
      </x:c>
      <x:c r="D80" s="20" t="n">
        <x:v>351992</x:v>
      </x:c>
      <x:c r="E80" s="20" t="n">
        <x:v>279900.69999999995</x:v>
      </x:c>
      <x:c r="F80" s="20" t="n">
        <x:v>153813.8</x:v>
      </x:c>
      <x:c r="G80" s="20" t="n">
        <x:v>190192</x:v>
      </x:c>
      <x:c r="H80" s="20" t="n">
        <x:v>44926.98592632413</x:v>
      </x:c>
      <x:c r="I80" s="20" t="n">
        <x:v>56127.88600436984</x:v>
      </x:c>
      <x:c r="J80" s="28" t="n">
        <x:f>IF(AND(ISNUMBER('Marseille'!$B$4),'Marseille'!$B$4&gt;=0,E80&gt;0),'Marseille'!$B$4/E80,"Not available")</x:f>
        <x:v>0.002543759268912154</x:v>
      </x:c>
      <x:c r="K80" s="28" t="n">
        <x:f>IF(AND(ISNUMBER('Marseille'!$B$4),'Marseille'!$B$4&gt;=0,I80&gt;0),'Marseille'!$B$4/I80,"Not available")</x:f>
        <x:v>0.012685316527769587</x:v>
      </x:c>
      <x:c r="L80" s="22" t="n">
        <x:v>0.09341010876519514</x:v>
      </x:c>
      <x:c r="M80" s="22" t="n">
        <x:v>0.008424907384258733</x:v>
      </x:c>
      <x:c r="N80" s="22" t="n">
        <x:v>0.010264821695073558</x:v>
      </x:c>
      <x:c r="O80" s="20" t="n">
        <x:v>26037.067409486575</x:v>
      </x:c>
      <x:c r="P80" s="30" t="n">
        <x:v>47.21290634346485</x:v>
      </x:c>
      <x:c r="Q80" s="30" t="n">
        <x:v>-1.5543191110712367</x:v>
      </x:c>
      <x:c r="R80" s="26" t="str">
        <x:v>https://www.insee.fr/fr/statistiques/8735162?sommaire=8735243</x:v>
      </x:c>
      <x:c r="S80" s="35" t="n">
        <x:v>78.53981633974483</x:v>
      </x:c>
      <x:c r="T80" s="20"/>
      <x:c r="U80" s="20" t="n">
        <x:v>8</x:v>
      </x:c>
      <x:c r="V80" s="22" t="n">
        <x:v>1</x:v>
      </x:c>
      <x:c r="W80" s="37" t="str">
        <x:v>national-5000m-010</x:v>
      </x:c>
    </x:row>
    <x:row r="81" ht="34" customHeight="1">
      <x:c r="A81" s="25" t="str">
        <x:v>Toulouse</x:v>
      </x:c>
      <x:c r="B81" s="19" t="str">
        <x:v>5 km circle</x:v>
      </x:c>
      <x:c r="C81" s="21" t="n">
        <x:v>5000</x:v>
      </x:c>
      <x:c r="D81" s="21" t="n">
        <x:v>362900.5</x:v>
      </x:c>
      <x:c r="E81" s="21" t="n">
        <x:v>296865.5</x:v>
      </x:c>
      <x:c r="F81" s="21" t="n">
        <x:v>168382</x:v>
      </x:c>
      <x:c r="G81" s="21" t="n">
        <x:v>204945.1</x:v>
      </x:c>
      <x:c r="H81" s="21" t="n">
        <x:v>45143.55505921216</x:v>
      </x:c>
      <x:c r="I81" s="21" t="n">
        <x:v>55724.07878723959</x:v>
      </x:c>
      <x:c r="J81" s="29" t="n">
        <x:f>IF(AND(ISNUMBER('Marseille'!$B$4),'Marseille'!$B$4&gt;=0,E81&gt;0),'Marseille'!$B$4/E81,"Not available")</x:f>
        <x:v>0.0023983925380349014</x:v>
      </x:c>
      <x:c r="K81" s="29" t="n">
        <x:f>IF(AND(ISNUMBER('Marseille'!$B$4),'Marseille'!$B$4&gt;=0,I81&gt;0),'Marseille'!$B$4/I81,"Not available")</x:f>
        <x:v>0.012777241284122276</x:v>
      </x:c>
      <x:c r="L81" s="23" t="n">
        <x:v>0.16666666666666666</x:v>
      </x:c>
      <x:c r="M81" s="23" t="n">
        <x:v>0.011098083358937229</x:v>
      </x:c>
      <x:c r="N81" s="23" t="n">
        <x:v>0.013527585853105496</x:v>
      </x:c>
      <x:c r="O81" s="21" t="n">
        <x:v>25331.166554193223</x:v>
      </x:c>
      <x:c r="P81" s="31" t="n">
        <x:v>43.611209804096674</x:v>
      </x:c>
      <x:c r="Q81" s="31" t="n">
        <x:v>1.442118751053345</x:v>
      </x:c>
      <x:c r="R81" s="27" t="str">
        <x:v>https://www.insee.fr/fr/statistiques/8735162?sommaire=8735243</x:v>
      </x:c>
      <x:c r="S81" s="36" t="n">
        <x:v>78.53981633974483</x:v>
      </x:c>
      <x:c r="T81" s="21"/>
      <x:c r="U81" s="21" t="n">
        <x:v>5</x:v>
      </x:c>
      <x:c r="V81" s="23" t="n">
        <x:v>1</x:v>
      </x:c>
      <x:c r="W81" s="38" t="str">
        <x:v>national-5000m-011</x:v>
      </x:c>
    </x:row>
    <x:row r="82" ht="34" customHeight="1">
      <x:c r="A82" s="24" t="str">
        <x:v>Eaubonne</x:v>
      </x:c>
      <x:c r="B82" s="11" t="str">
        <x:v>5 km circle</x:v>
      </x:c>
      <x:c r="C82" s="20" t="n">
        <x:v>5000</x:v>
      </x:c>
      <x:c r="D82" s="20" t="n">
        <x:v>344745</x:v>
      </x:c>
      <x:c r="E82" s="20" t="n">
        <x:v>258172.3</x:v>
      </x:c>
      <x:c r="F82" s="20" t="n">
        <x:v>139386.2</x:v>
      </x:c>
      <x:c r="G82" s="20" t="n">
        <x:v>179639.9</x:v>
      </x:c>
      <x:c r="H82" s="20" t="n">
        <x:v>41223.02010050911</x:v>
      </x:c>
      <x:c r="I82" s="20" t="n">
        <x:v>54086.97794921932</x:v>
      </x:c>
      <x:c r="J82" s="28" t="n">
        <x:f>IF(AND(ISNUMBER('Marseille'!$B$4),'Marseille'!$B$4&gt;=0,E82&gt;0),'Marseille'!$B$4/E82,"Not available")</x:f>
        <x:v>0.0027578481502469475</x:v>
      </x:c>
      <x:c r="K82" s="28" t="n">
        <x:f>IF(AND(ISNUMBER('Marseille'!$B$4),'Marseille'!$B$4&gt;=0,I82&gt;0),'Marseille'!$B$4/I82,"Not available")</x:f>
        <x:v>0.013163981923125304</x:v>
      </x:c>
      <x:c r="L82" s="22" t="n">
        <x:v>0.14479025710419485</x:v>
      </x:c>
      <x:c r="M82" s="22" t="n">
        <x:v>0.010967526722650075</x:v>
      </x:c>
      <x:c r="N82" s="22" t="n">
        <x:v>0.015269685111140635</x:v>
      </x:c>
      <x:c r="O82" s="20" t="n">
        <x:v>26203.873358279314</x:v>
      </x:c>
      <x:c r="P82" s="30" t="n">
        <x:v>48.98897473997093</x:v>
      </x:c>
      <x:c r="Q82" s="30" t="n">
        <x:v>2.2784167447009134</x:v>
      </x:c>
      <x:c r="R82" s="26" t="str">
        <x:v>https://www.insee.fr/fr/statistiques/8735162?sommaire=8735243</x:v>
      </x:c>
      <x:c r="S82" s="35" t="n">
        <x:v>78.53981633974483</x:v>
      </x:c>
      <x:c r="T82" s="20"/>
      <x:c r="U82" s="20" t="n">
        <x:v>28</x:v>
      </x:c>
      <x:c r="V82" s="22" t="n">
        <x:v>1</x:v>
      </x:c>
      <x:c r="W82" s="37" t="str">
        <x:v>national-5000m-012</x:v>
      </x:c>
    </x:row>
    <x:row r="83" ht="34" customHeight="1">
      <x:c r="A83" s="25" t="str">
        <x:v>Lille</x:v>
      </x:c>
      <x:c r="B83" s="19" t="str">
        <x:v>5 km circle</x:v>
      </x:c>
      <x:c r="C83" s="21" t="n">
        <x:v>5000</x:v>
      </x:c>
      <x:c r="D83" s="21" t="n">
        <x:v>368503.5</x:v>
      </x:c>
      <x:c r="E83" s="21" t="n">
        <x:v>288074.5</x:v>
      </x:c>
      <x:c r="F83" s="21" t="n">
        <x:v>162364.9</x:v>
      </x:c>
      <x:c r="G83" s="21" t="n">
        <x:v>200105.2</x:v>
      </x:c>
      <x:c r="H83" s="21" t="n">
        <x:v>39935.98304088789</x:v>
      </x:c>
      <x:c r="I83" s="21" t="n">
        <x:v>49770.03801698105</x:v>
      </x:c>
      <x:c r="J83" s="29" t="n">
        <x:f>IF(AND(ISNUMBER('Marseille'!$B$4),'Marseille'!$B$4&gt;=0,E83&gt;0),'Marseille'!$B$4/E83,"Not available")</x:f>
        <x:v>0.0024715828717918457</x:v>
      </x:c>
      <x:c r="K83" s="29" t="n">
        <x:f>IF(AND(ISNUMBER('Marseille'!$B$4),'Marseille'!$B$4&gt;=0,I83&gt;0),'Marseille'!$B$4/I83,"Not available")</x:f>
        <x:v>0.01430579578334002</x:v>
      </x:c>
      <x:c r="L83" s="23" t="n">
        <x:v>0.12130937098844673</x:v>
      </x:c>
      <x:c r="M83" s="23" t="n">
        <x:v>0.00832692226803816</x:v>
      </x:c>
      <x:c r="N83" s="23" t="n">
        <x:v>0.010857492895394848</x:v>
      </x:c>
      <x:c r="O83" s="21" t="n">
        <x:v>24418.56253902609</x:v>
      </x:c>
      <x:c r="P83" s="31" t="n">
        <x:v>50.64095738514378</x:v>
      </x:c>
      <x:c r="Q83" s="31" t="n">
        <x:v>3.082692163480639</x:v>
      </x:c>
      <x:c r="R83" s="27" t="str">
        <x:v>https://www.insee.fr/fr/statistiques/8735162?sommaire=8735243</x:v>
      </x:c>
      <x:c r="S83" s="36" t="n">
        <x:v>78.53981633974483</x:v>
      </x:c>
      <x:c r="T83" s="21"/>
      <x:c r="U83" s="21" t="n">
        <x:v>17</x:v>
      </x:c>
      <x:c r="V83" s="23" t="n">
        <x:v>1</x:v>
      </x:c>
      <x:c r="W83" s="38" t="str">
        <x:v>national-5000m-013</x:v>
      </x:c>
    </x:row>
    <x:row r="84" ht="34" customHeight="1">
      <x:c r="A84" s="24" t="str">
        <x:v>near Savigny-sur-Orge</x:v>
      </x:c>
      <x:c r="B84" s="11" t="str">
        <x:v>5 km circle</x:v>
      </x:c>
      <x:c r="C84" s="20" t="n">
        <x:v>5000</x:v>
      </x:c>
      <x:c r="D84" s="20" t="n">
        <x:v>324995</x:v>
      </x:c>
      <x:c r="E84" s="20" t="n">
        <x:v>239168.8</x:v>
      </x:c>
      <x:c r="F84" s="20" t="n">
        <x:v>130550.70000000001</x:v>
      </x:c>
      <x:c r="G84" s="20" t="n">
        <x:v>167816.3</x:v>
      </x:c>
      <x:c r="H84" s="20" t="n">
        <x:v>32825.774559390404</x:v>
      </x:c>
      <x:c r="I84" s="20" t="n">
        <x:v>43556.00027482717</x:v>
      </x:c>
      <x:c r="J84" s="28" t="n">
        <x:f>IF(AND(ISNUMBER('Marseille'!$B$4),'Marseille'!$B$4&gt;=0,E84&gt;0),'Marseille'!$B$4/E84,"Not available")</x:f>
        <x:v>0.002976976930101251</x:v>
      </x:c>
      <x:c r="K84" s="28" t="n">
        <x:f>IF(AND(ISNUMBER('Marseille'!$B$4),'Marseille'!$B$4&gt;=0,I84&gt;0),'Marseille'!$B$4/I84,"Not available")</x:f>
        <x:v>0.016346771868570642</x:v>
      </x:c>
      <x:c r="L84" s="22" t="n">
        <x:v>0.14</x:v>
      </x:c>
      <x:c r="M84" s="22" t="n">
        <x:v>0.010640163694826075</x:v>
      </x:c>
      <x:c r="N84" s="22" t="n">
        <x:v>0.01583471806426802</x:v>
      </x:c>
      <x:c r="O84" s="20" t="n">
        <x:v>24770.718065816396</x:v>
      </x:c>
      <x:c r="P84" s="30" t="n">
        <x:v>48.67280480649232</x:v>
      </x:c>
      <x:c r="Q84" s="30" t="n">
        <x:v>2.3576844893372852</x:v>
      </x:c>
      <x:c r="R84" s="26" t="str">
        <x:v>https://www.insee.fr/fr/statistiques/8735162?sommaire=8735243</x:v>
      </x:c>
      <x:c r="S84" s="35" t="n">
        <x:v>78.53981633974483</x:v>
      </x:c>
      <x:c r="T84" s="20"/>
      <x:c r="U84" s="20" t="n">
        <x:v>21</x:v>
      </x:c>
      <x:c r="V84" s="22" t="n">
        <x:v>1</x:v>
      </x:c>
      <x:c r="W84" s="37" t="str">
        <x:v>national-5000m-014</x:v>
      </x:c>
    </x:row>
    <x:row r="85" ht="34" customHeight="1">
      <x:c r="A85" s="25" t="str">
        <x:v>Bobigny / Drancy</x:v>
      </x:c>
      <x:c r="B85" s="19" t="str">
        <x:v>5 km circle</x:v>
      </x:c>
      <x:c r="C85" s="21" t="n">
        <x:v>5000</x:v>
      </x:c>
      <x:c r="D85" s="21" t="n">
        <x:v>657253</x:v>
      </x:c>
      <x:c r="E85" s="21" t="n">
        <x:v>479863.7</x:v>
      </x:c>
      <x:c r="F85" s="21" t="n">
        <x:v>276033.8</x:v>
      </x:c>
      <x:c r="G85" s="21" t="n">
        <x:v>350467.8</x:v>
      </x:c>
      <x:c r="H85" s="21" t="n">
        <x:v>33372.8322736127</x:v>
      </x:c>
      <x:c r="I85" s="21" t="n">
        <x:v>42147.08868514192</x:v>
      </x:c>
      <x:c r="J85" s="29" t="n">
        <x:f>IF(AND(ISNUMBER('Marseille'!$B$4),'Marseille'!$B$4&gt;=0,E85&gt;0),'Marseille'!$B$4/E85,"Not available")</x:f>
        <x:v>0.001483754657833047</x:v>
      </x:c>
      <x:c r="K85" s="29" t="n">
        <x:f>IF(AND(ISNUMBER('Marseille'!$B$4),'Marseille'!$B$4&gt;=0,I85&gt;0),'Marseille'!$B$4/I85,"Not available")</x:f>
        <x:v>0.016893219014935207</x:v>
      </x:c>
      <x:c r="L85" s="23" t="n">
        <x:v>0.11029411764705882</x:v>
      </x:c>
      <x:c r="M85" s="23" t="n">
        <x:v>0.006231238198988822</x:v>
      </x:c>
      <x:c r="N85" s="23" t="n">
        <x:v>0.009358893217005702</x:v>
      </x:c>
      <x:c r="O85" s="21" t="n">
        <x:v>20214.711491465234</x:v>
      </x:c>
      <x:c r="P85" s="31" t="n">
        <x:v>48.91519654166376</x:v>
      </x:c>
      <x:c r="Q85" s="31" t="n">
        <x:v>2.4409366463915223</x:v>
      </x:c>
      <x:c r="R85" s="27" t="str">
        <x:v>https://www.insee.fr/fr/statistiques/8735162?sommaire=8735243</x:v>
      </x:c>
      <x:c r="S85" s="36" t="n">
        <x:v>78.53981633974483</x:v>
      </x:c>
      <x:c r="T85" s="21"/>
      <x:c r="U85" s="21" t="n">
        <x:v>26</x:v>
      </x:c>
      <x:c r="V85" s="23" t="n">
        <x:v>1</x:v>
      </x:c>
      <x:c r="W85" s="38" t="str">
        <x:v>national-5000m-015</x:v>
      </x:c>
    </x:row>
    <x:row r="86" ht="34" customHeight="1">
      <x:c r="A86" s="24" t="str">
        <x:v>Nice</x:v>
      </x:c>
      <x:c r="B86" s="11" t="str">
        <x:v>5 km circle</x:v>
      </x:c>
      <x:c r="C86" s="20" t="n">
        <x:v>5000</x:v>
      </x:c>
      <x:c r="D86" s="20" t="n">
        <x:v>336732.5</x:v>
      </x:c>
      <x:c r="E86" s="20" t="n">
        <x:v>273239.8</x:v>
      </x:c>
      <x:c r="F86" s="20" t="n">
        <x:v>127575.8</x:v>
      </x:c>
      <x:c r="G86" s="20" t="n">
        <x:v>170494</x:v>
      </x:c>
      <x:c r="H86" s="20" t="n">
        <x:v>30056.213003599034</x:v>
      </x:c>
      <x:c r="I86" s="20" t="n">
        <x:v>40900.51982897041</x:v>
      </x:c>
      <x:c r="J86" s="28" t="n">
        <x:f>IF(AND(ISNUMBER('Marseille'!$B$4),'Marseille'!$B$4&gt;=0,E86&gt;0),'Marseille'!$B$4/E86,"Not available")</x:f>
        <x:v>0.0026057697304711835</x:v>
      </x:c>
      <x:c r="K86" s="28" t="n">
        <x:f>IF(AND(ISNUMBER('Marseille'!$B$4),'Marseille'!$B$4&gt;=0,I86&gt;0),'Marseille'!$B$4/I86,"Not available")</x:f>
        <x:v>0.017408091705858476</x:v>
      </x:c>
      <x:c r="L86" s="22" t="n">
        <x:v>0.3217687074829932</x:v>
      </x:c>
      <x:c r="M86" s="22" t="n">
        <x:v>0.017766327871530072</x:v>
      </x:c>
      <x:c r="N86" s="22" t="n">
        <x:v>0.03157877796288565</x:v>
      </x:c>
      <x:c r="O86" s="20" t="n">
        <x:v>24507.239441990307</x:v>
      </x:c>
      <x:c r="P86" s="30" t="n">
        <x:v>43.71037420451462</x:v>
      </x:c>
      <x:c r="Q86" s="30" t="n">
        <x:v>7.250329912888692</x:v>
      </x:c>
      <x:c r="R86" s="26" t="str">
        <x:v>https://www.insee.fr/fr/statistiques/8735162?sommaire=8735243</x:v>
      </x:c>
      <x:c r="S86" s="35" t="n">
        <x:v>78.53981633974483</x:v>
      </x:c>
      <x:c r="T86" s="20"/>
      <x:c r="U86" s="20" t="n">
        <x:v>7</x:v>
      </x:c>
      <x:c r="V86" s="22" t="n">
        <x:v>1</x:v>
      </x:c>
      <x:c r="W86" s="37" t="str">
        <x:v>national-5000m-016</x:v>
      </x:c>
    </x:row>
    <x:row r="87" ht="34" customHeight="1">
      <x:c r="A87" s="25" t="str">
        <x:v>near Chelles</x:v>
      </x:c>
      <x:c r="B87" s="19" t="str">
        <x:v>5 km circle</x:v>
      </x:c>
      <x:c r="C87" s="21" t="n">
        <x:v>5000</x:v>
      </x:c>
      <x:c r="D87" s="21" t="n">
        <x:v>334472.5</x:v>
      </x:c>
      <x:c r="E87" s="21" t="n">
        <x:v>246691.59999999998</x:v>
      </x:c>
      <x:c r="F87" s="21" t="n">
        <x:v>136083</x:v>
      </x:c>
      <x:c r="G87" s="21" t="n">
        <x:v>173618.5</x:v>
      </x:c>
      <x:c r="H87" s="21" t="n">
        <x:v>30938.374248189863</x:v>
      </x:c>
      <x:c r="I87" s="21" t="n">
        <x:v>40105.443292464304</x:v>
      </x:c>
      <x:c r="J87" s="29" t="n">
        <x:f>IF(AND(ISNUMBER('Marseille'!$B$4),'Marseille'!$B$4&gt;=0,E87&gt;0),'Marseille'!$B$4/E87,"Not available")</x:f>
        <x:v>0.0028861947468012696</x:v>
      </x:c>
      <x:c r="K87" s="29" t="n">
        <x:f>IF(AND(ISNUMBER('Marseille'!$B$4),'Marseille'!$B$4&gt;=0,I87&gt;0),'Marseille'!$B$4/I87,"Not available")</x:f>
        <x:v>0.017753201100604285</x:v>
      </x:c>
      <x:c r="L87" s="23" t="n">
        <x:v>0.1415362731152205</x:v>
      </x:c>
      <x:c r="M87" s="23" t="n">
        <x:v>0.011531590788480369</x:v>
      </x:c>
      <x:c r="N87" s="23" t="n">
        <x:v>0.014067662072345504</x:v>
      </x:c>
      <x:c r="O87" s="21" t="n">
        <x:v>23995.438628586802</x:v>
      </x:c>
      <x:c r="P87" s="31" t="n">
        <x:v>48.88604965506138</x:v>
      </x:c>
      <x:c r="Q87" s="31" t="n">
        <x:v>2.571556243795202</x:v>
      </x:c>
      <x:c r="R87" s="27" t="str">
        <x:v>https://www.insee.fr/fr/statistiques/8735162?sommaire=8735243</x:v>
      </x:c>
      <x:c r="S87" s="36" t="n">
        <x:v>78.53981633974483</x:v>
      </x:c>
      <x:c r="T87" s="21"/>
      <x:c r="U87" s="21" t="n">
        <x:v>21</x:v>
      </x:c>
      <x:c r="V87" s="23" t="n">
        <x:v>1</x:v>
      </x:c>
      <x:c r="W87" s="38" t="str">
        <x:v>national-5000m-017</x:v>
      </x:c>
    </x:row>
    <x:row r="88" ht="34" customHeight="1">
      <x:c r="A88" s="24" t="str">
        <x:v>Guyancourt</x:v>
      </x:c>
      <x:c r="B88" s="11" t="str">
        <x:v>5 km circle</x:v>
      </x:c>
      <x:c r="C88" s="20" t="n">
        <x:v>5000</x:v>
      </x:c>
      <x:c r="D88" s="20" t="n">
        <x:v>148633.5</x:v>
      </x:c>
      <x:c r="E88" s="20" t="n">
        <x:v>112746.5</x:v>
      </x:c>
      <x:c r="F88" s="20" t="n">
        <x:v>62796</x:v>
      </x:c>
      <x:c r="G88" s="20" t="n">
        <x:v>79286.2</x:v>
      </x:c>
      <x:c r="H88" s="20" t="n">
        <x:v>29804.73516585636</x:v>
      </x:c>
      <x:c r="I88" s="20" t="n">
        <x:v>38320.212974513444</x:v>
      </x:c>
      <x:c r="J88" s="28" t="n">
        <x:f>IF(AND(ISNUMBER('Marseille'!$B$4),'Marseille'!$B$4&gt;=0,E88&gt;0),'Marseille'!$B$4/E88,"Not available")</x:f>
        <x:v>0.006315051908484964</x:v>
      </x:c>
      <x:c r="K88" s="28" t="n">
        <x:f>IF(AND(ISNUMBER('Marseille'!$B$4),'Marseille'!$B$4&gt;=0,I88&gt;0),'Marseille'!$B$4/I88,"Not available")</x:f>
        <x:v>0.018580272517627894</x:v>
      </x:c>
      <x:c r="L88" s="22" t="n">
        <x:v>0.30266666666666664</x:v>
      </x:c>
      <x:c r="M88" s="22" t="n">
        <x:v>0.027611541139783428</x:v>
      </x:c>
      <x:c r="N88" s="22" t="n">
        <x:v>0.03051625201281732</x:v>
      </x:c>
      <x:c r="O88" s="20" t="n">
        <x:v>32198.797882038707</x:v>
      </x:c>
      <x:c r="P88" s="30" t="n">
        <x:v>48.77513800722509</x:v>
      </x:c>
      <x:c r="Q88" s="30" t="n">
        <x:v>2.090036390859834</x:v>
      </x:c>
      <x:c r="R88" s="26" t="str">
        <x:v>https://www.insee.fr/fr/statistiques/8735162?sommaire=8735243</x:v>
      </x:c>
      <x:c r="S88" s="35" t="n">
        <x:v>78.53981633974483</x:v>
      </x:c>
      <x:c r="T88" s="20"/>
      <x:c r="U88" s="20" t="n">
        <x:v>15</x:v>
      </x:c>
      <x:c r="V88" s="22" t="n">
        <x:v>1</x:v>
      </x:c>
      <x:c r="W88" s="37" t="str">
        <x:v>national-5000m-018</x:v>
      </x:c>
    </x:row>
    <x:row r="89" ht="34" customHeight="1">
      <x:c r="A89" s="25" t="str">
        <x:v>near Saint-Germain-en-Laye</x:v>
      </x:c>
      <x:c r="B89" s="19" t="str">
        <x:v>5 km circle</x:v>
      </x:c>
      <x:c r="C89" s="21" t="n">
        <x:v>5000</x:v>
      </x:c>
      <x:c r="D89" s="21" t="n">
        <x:v>164841</x:v>
      </x:c>
      <x:c r="E89" s="21" t="n">
        <x:v>124555.5</x:v>
      </x:c>
      <x:c r="F89" s="21" t="n">
        <x:v>68856.59999999999</x:v>
      </x:c>
      <x:c r="G89" s="21" t="n">
        <x:v>87700.1</x:v>
      </x:c>
      <x:c r="H89" s="21" t="n">
        <x:v>29398.019404189294</x:v>
      </x:c>
      <x:c r="I89" s="21" t="n">
        <x:v>37894.72293321863</x:v>
      </x:c>
      <x:c r="J89" s="29" t="n">
        <x:f>IF(AND(ISNUMBER('Marseille'!$B$4),'Marseille'!$B$4&gt;=0,E89&gt;0),'Marseille'!$B$4/E89,"Not available")</x:f>
        <x:v>0.0057163272597356195</x:v>
      </x:c>
      <x:c r="K89" s="29" t="n">
        <x:f>IF(AND(ISNUMBER('Marseille'!$B$4),'Marseille'!$B$4&gt;=0,I89&gt;0),'Marseille'!$B$4/I89,"Not available")</x:f>
        <x:v>0.018788895785166397</x:v>
      </x:c>
      <x:c r="L89" s="23" t="n">
        <x:v>0.22302904564315354</x:v>
      </x:c>
      <x:c r="M89" s="23" t="n">
        <x:v>0.02111428588761291</x:v>
      </x:c>
      <x:c r="N89" s="23" t="n">
        <x:v>0.021240638034968062</x:v>
      </x:c>
      <x:c r="O89" s="21" t="n">
        <x:v>30418.48516691842</x:v>
      </x:c>
      <x:c r="P89" s="31" t="n">
        <x:v>48.973537250678355</x:v>
      </x:c>
      <x:c r="Q89" s="31" t="n">
        <x:v>2.135156521836748</x:v>
      </x:c>
      <x:c r="R89" s="27" t="str">
        <x:v>https://www.insee.fr/fr/statistiques/8735162?sommaire=8735243</x:v>
      </x:c>
      <x:c r="S89" s="36" t="n">
        <x:v>78.53981633974483</x:v>
      </x:c>
      <x:c r="T89" s="21"/>
      <x:c r="U89" s="21" t="n">
        <x:v>14</x:v>
      </x:c>
      <x:c r="V89" s="23" t="n">
        <x:v>1</x:v>
      </x:c>
      <x:c r="W89" s="38" t="str">
        <x:v>national-5000m-019</x:v>
      </x:c>
    </x:row>
    <x:row r="90" ht="34" customHeight="1">
      <x:c r="A90" s="24" t="str">
        <x:v>near Strasbourg</x:v>
      </x:c>
      <x:c r="B90" s="11" t="str">
        <x:v>5 km circle</x:v>
      </x:c>
      <x:c r="C90" s="20" t="n">
        <x:v>5000</x:v>
      </x:c>
      <x:c r="D90" s="20" t="n">
        <x:v>320198</x:v>
      </x:c>
      <x:c r="E90" s="20" t="n">
        <x:v>251729.6</x:v>
      </x:c>
      <x:c r="F90" s="20" t="n">
        <x:v>134625.2</x:v>
      </x:c>
      <x:c r="G90" s="20" t="n">
        <x:v>170408.7</x:v>
      </x:c>
      <x:c r="H90" s="20" t="n">
        <x:v>29307.103158274505</x:v>
      </x:c>
      <x:c r="I90" s="20" t="n">
        <x:v>37695.44531855748</x:v>
      </x:c>
      <x:c r="J90" s="28" t="n">
        <x:f>IF(AND(ISNUMBER('Marseille'!$B$4),'Marseille'!$B$4&gt;=0,E90&gt;0),'Marseille'!$B$4/E90,"Not available")</x:f>
        <x:v>0.002828431777589922</x:v>
      </x:c>
      <x:c r="K90" s="28" t="n">
        <x:f>IF(AND(ISNUMBER('Marseille'!$B$4),'Marseille'!$B$4&gt;=0,I90&gt;0),'Marseille'!$B$4/I90,"Not available")</x:f>
        <x:v>0.018888223603223547</x:v>
      </x:c>
      <x:c r="L90" s="22" t="n">
        <x:v>0.20431765612952968</x:v>
      </x:c>
      <x:c r="M90" s="22" t="n">
        <x:v>0.012701515937013973</x:v>
      </x:c>
      <x:c r="N90" s="22" t="n">
        <x:v>0.01775517614720139</x:v>
      </x:c>
      <x:c r="O90" s="20" t="n">
        <x:v>23603.67169501371</x:v>
      </x:c>
      <x:c r="P90" s="30" t="n">
        <x:v>48.59169556415929</x:v>
      </x:c>
      <x:c r="Q90" s="30" t="n">
        <x:v>7.729814594441784</x:v>
      </x:c>
      <x:c r="R90" s="26" t="str">
        <x:v>https://www.insee.fr/fr/statistiques/8735162?sommaire=8735243</x:v>
      </x:c>
      <x:c r="S90" s="35" t="n">
        <x:v>78.53981633974483</x:v>
      </x:c>
      <x:c r="T90" s="20"/>
      <x:c r="U90" s="20" t="n">
        <x:v>15</x:v>
      </x:c>
      <x:c r="V90" s="22" t="n">
        <x:v>1</x:v>
      </x:c>
      <x:c r="W90" s="37" t="str">
        <x:v>national-5000m-020</x:v>
      </x:c>
    </x:row>
    <x:row r="91" ht="34" customHeight="1">
      <x:c r="A91" s="25" t="str">
        <x:v>near Grenoble</x:v>
      </x:c>
      <x:c r="B91" s="19" t="str">
        <x:v>5 km circle</x:v>
      </x:c>
      <x:c r="C91" s="21" t="n">
        <x:v>5000</x:v>
      </x:c>
      <x:c r="D91" s="21" t="n">
        <x:v>270485.5</x:v>
      </x:c>
      <x:c r="E91" s="21" t="n">
        <x:v>215418</x:v>
      </x:c>
      <x:c r="F91" s="21" t="n">
        <x:v>109714.4</x:v>
      </x:c>
      <x:c r="G91" s="21" t="n">
        <x:v>139702.3</x:v>
      </x:c>
      <x:c r="H91" s="21" t="n">
        <x:v>26282.22533625936</x:v>
      </x:c>
      <x:c r="I91" s="21" t="n">
        <x:v>33760.16916056406</x:v>
      </x:c>
      <x:c r="J91" s="29" t="n">
        <x:f>IF(AND(ISNUMBER('Marseille'!$B$4),'Marseille'!$B$4&gt;=0,E91&gt;0),'Marseille'!$B$4/E91,"Not available")</x:f>
        <x:v>0.0033052019794074777</x:v>
      </x:c>
      <x:c r="K91" s="29" t="n">
        <x:f>IF(AND(ISNUMBER('Marseille'!$B$4),'Marseille'!$B$4&gt;=0,I91&gt;0),'Marseille'!$B$4/I91,"Not available")</x:f>
        <x:v>0.021089941718411224</x:v>
      </x:c>
      <x:c r="L91" s="23" t="n">
        <x:v>0.2708955223880597</x:v>
      </x:c>
      <x:c r="M91" s="23" t="n">
        <x:v>0.01731331254355594</x:v>
      </x:c>
      <x:c r="N91" s="23" t="n">
        <x:v>0.029179306869570435</x:v>
      </x:c>
      <x:c r="O91" s="21" t="n">
        <x:v>24451.886903734212</x:v>
      </x:c>
      <x:c r="P91" s="31" t="n">
        <x:v>45.18468298234573</x:v>
      </x:c>
      <x:c r="Q91" s="31" t="n">
        <x:v>5.738073744116025</x:v>
      </x:c>
      <x:c r="R91" s="27" t="str">
        <x:v>https://www.insee.fr/fr/statistiques/8735162?sommaire=8735243</x:v>
      </x:c>
      <x:c r="S91" s="36" t="n">
        <x:v>78.53981633974483</x:v>
      </x:c>
      <x:c r="T91" s="21"/>
      <x:c r="U91" s="21" t="n">
        <x:v>18</x:v>
      </x:c>
      <x:c r="V91" s="23" t="n">
        <x:v>1</x:v>
      </x:c>
      <x:c r="W91" s="38" t="str">
        <x:v>national-5000m-021</x:v>
      </x:c>
    </x:row>
    <x:row r="92" ht="34" customHeight="1">
      <x:c r="A92" s="24" t="str">
        <x:v>near Palaiseau</x:v>
      </x:c>
      <x:c r="B92" s="11" t="str">
        <x:v>5 km circle</x:v>
      </x:c>
      <x:c r="C92" s="20" t="n">
        <x:v>5000</x:v>
      </x:c>
      <x:c r="D92" s="20" t="n">
        <x:v>150638</x:v>
      </x:c>
      <x:c r="E92" s="20" t="n">
        <x:v>114571.6</x:v>
      </x:c>
      <x:c r="F92" s="20" t="n">
        <x:v>63430.100000000006</x:v>
      </x:c>
      <x:c r="G92" s="20" t="n">
        <x:v>80126.1</x:v>
      </x:c>
      <x:c r="H92" s="20" t="n">
        <x:v>25610.01216390915</x:v>
      </x:c>
      <x:c r="I92" s="20" t="n">
        <x:v>33121.99611134917</x:v>
      </x:c>
      <x:c r="J92" s="28" t="n">
        <x:f>IF(AND(ISNUMBER('Marseille'!$B$4),'Marseille'!$B$4&gt;=0,E92&gt;0),'Marseille'!$B$4/E92,"Not available")</x:f>
        <x:v>0.006214454541963278</x:v>
      </x:c>
      <x:c r="K92" s="28" t="n">
        <x:f>IF(AND(ISNUMBER('Marseille'!$B$4),'Marseille'!$B$4&gt;=0,I92&gt;0),'Marseille'!$B$4/I92,"Not available")</x:f>
        <x:v>0.02149628897987929</x:v>
      </x:c>
      <x:c r="L92" s="22" t="n">
        <x:v>0.28775510204081634</x:v>
      </x:c>
      <x:c r="M92" s="22" t="n">
        <x:v>0.025481618183990758</x:v>
      </x:c>
      <x:c r="N92" s="22" t="n">
        <x:v>0.032700670469238184</x:v>
      </x:c>
      <x:c r="O92" s="20" t="n">
        <x:v>29733.887002615542</x:v>
      </x:c>
      <x:c r="P92" s="30" t="n">
        <x:v>48.71525141906357</x:v>
      </x:c>
      <x:c r="Q92" s="30" t="n">
        <x:v>2.2144444857549894</x:v>
      </x:c>
      <x:c r="R92" s="26" t="str">
        <x:v>https://www.insee.fr/fr/statistiques/8735162?sommaire=8735243</x:v>
      </x:c>
      <x:c r="S92" s="35" t="n">
        <x:v>78.53981633974483</x:v>
      </x:c>
      <x:c r="T92" s="20"/>
      <x:c r="U92" s="20" t="n">
        <x:v>17</x:v>
      </x:c>
      <x:c r="V92" s="22" t="n">
        <x:v>1</x:v>
      </x:c>
      <x:c r="W92" s="37" t="str">
        <x:v>national-5000m-022</x:v>
      </x:c>
    </x:row>
    <x:row r="93" ht="34" customHeight="1">
      <x:c r="A93" s="25" t="str">
        <x:v>Villeneuve-Saint-Georges</x:v>
      </x:c>
      <x:c r="B93" s="19" t="str">
        <x:v>5 km circle</x:v>
      </x:c>
      <x:c r="C93" s="21" t="n">
        <x:v>5000</x:v>
      </x:c>
      <x:c r="D93" s="21" t="n">
        <x:v>301050.5</x:v>
      </x:c>
      <x:c r="E93" s="21" t="n">
        <x:v>219414.5</x:v>
      </x:c>
      <x:c r="F93" s="21" t="n">
        <x:v>121212.99999999999</x:v>
      </x:c>
      <x:c r="G93" s="21" t="n">
        <x:v>155174.8</x:v>
      </x:c>
      <x:c r="H93" s="21" t="n">
        <x:v>25254.973486385526</x:v>
      </x:c>
      <x:c r="I93" s="21" t="n">
        <x:v>32978.12778039065</x:v>
      </x:c>
      <x:c r="J93" s="29" t="n">
        <x:f>IF(AND(ISNUMBER('Marseille'!$B$4),'Marseille'!$B$4&gt;=0,E93&gt;0),'Marseille'!$B$4/E93,"Not available")</x:f>
        <x:v>0.0032449997607268436</x:v>
      </x:c>
      <x:c r="K93" s="29" t="n">
        <x:f>IF(AND(ISNUMBER('Marseille'!$B$4),'Marseille'!$B$4&gt;=0,I93&gt;0),'Marseille'!$B$4/I93,"Not available")</x:f>
        <x:v>0.021590067354380477</x:v>
      </x:c>
      <x:c r="L93" s="23" t="n">
        <x:v>0.17350157728706625</x:v>
      </x:c>
      <x:c r="M93" s="23" t="n">
        <x:v>0.017105103628793177</x:v>
      </x:c>
      <x:c r="N93" s="23" t="n">
        <x:v>0.021318607268607376</x:v>
      </x:c>
      <x:c r="O93" s="21" t="n">
        <x:v>23461.945334420634</x:v>
      </x:c>
      <x:c r="P93" s="31" t="n">
        <x:v>48.73224784815065</x:v>
      </x:c>
      <x:c r="Q93" s="31" t="n">
        <x:v>2.460641628611531</x:v>
      </x:c>
      <x:c r="R93" s="27" t="str">
        <x:v>https://www.insee.fr/fr/statistiques/8735162?sommaire=8735243</x:v>
      </x:c>
      <x:c r="S93" s="36" t="n">
        <x:v>78.53981633974483</x:v>
      </x:c>
      <x:c r="T93" s="21"/>
      <x:c r="U93" s="21" t="n">
        <x:v>20</x:v>
      </x:c>
      <x:c r="V93" s="23" t="n">
        <x:v>1</x:v>
      </x:c>
      <x:c r="W93" s="38" t="str">
        <x:v>national-5000m-023</x:v>
      </x:c>
    </x:row>
    <x:row r="94" ht="34" customHeight="1">
      <x:c r="A94" s="24" t="str">
        <x:v>near Annecy</x:v>
      </x:c>
      <x:c r="B94" s="11" t="str">
        <x:v>5 km circle</x:v>
      </x:c>
      <x:c r="C94" s="20" t="n">
        <x:v>5000</x:v>
      </x:c>
      <x:c r="D94" s="20" t="n">
        <x:v>142299.5</x:v>
      </x:c>
      <x:c r="E94" s="20" t="n">
        <x:v>113796.6</x:v>
      </x:c>
      <x:c r="F94" s="20" t="n">
        <x:v>58817.5</x:v>
      </x:c>
      <x:c r="G94" s="20" t="n">
        <x:v>74573</x:v>
      </x:c>
      <x:c r="H94" s="20" t="n">
        <x:v>25724.49098183815</x:v>
      </x:c>
      <x:c r="I94" s="20" t="n">
        <x:v>32869.99477768284</x:v>
      </x:c>
      <x:c r="J94" s="28" t="n">
        <x:f>IF(AND(ISNUMBER('Marseille'!$B$4),'Marseille'!$B$4&gt;=0,E94&gt;0),'Marseille'!$B$4/E94,"Not available")</x:f>
        <x:v>0.006256777443262804</x:v>
      </x:c>
      <x:c r="K94" s="28" t="n">
        <x:f>IF(AND(ISNUMBER('Marseille'!$B$4),'Marseille'!$B$4&gt;=0,I94&gt;0),'Marseille'!$B$4/I94,"Not available")</x:f>
        <x:v>0.02166109258050184</x:v>
      </x:c>
      <x:c r="L94" s="22" t="n">
        <x:v>0.3261455525606469</x:v>
      </x:c>
      <x:c r="M94" s="22" t="n">
        <x:v>0.032417541874707925</x:v>
      </x:c>
      <x:c r="N94" s="22" t="n">
        <x:v>0.04244570854639326</x:v>
      </x:c>
      <x:c r="O94" s="20" t="n">
        <x:v>30774.32471863921</x:v>
      </x:c>
      <x:c r="P94" s="30" t="n">
        <x:v>45.91498019901128</x:v>
      </x:c>
      <x:c r="Q94" s="30" t="n">
        <x:v>6.101328653917679</x:v>
      </x:c>
      <x:c r="R94" s="26" t="str">
        <x:v>https://www.insee.fr/fr/statistiques/8735162?sommaire=8735243</x:v>
      </x:c>
      <x:c r="S94" s="35" t="n">
        <x:v>78.53981633974483</x:v>
      </x:c>
      <x:c r="T94" s="20"/>
      <x:c r="U94" s="20" t="n">
        <x:v>10</x:v>
      </x:c>
      <x:c r="V94" s="22" t="n">
        <x:v>1</x:v>
      </x:c>
      <x:c r="W94" s="37" t="str">
        <x:v>national-5000m-024</x:v>
      </x:c>
    </x:row>
    <x:row r="95" ht="34" customHeight="1">
      <x:c r="A95" s="25" t="str">
        <x:v>Rennes</x:v>
      </x:c>
      <x:c r="B95" s="19" t="str">
        <x:v>5 km circle</x:v>
      </x:c>
      <x:c r="C95" s="21" t="n">
        <x:v>5000</x:v>
      </x:c>
      <x:c r="D95" s="21" t="n">
        <x:v>220938</x:v>
      </x:c>
      <x:c r="E95" s="21" t="n">
        <x:v>177331.5</x:v>
      </x:c>
      <x:c r="F95" s="21" t="n">
        <x:v>95260.7</x:v>
      </x:c>
      <x:c r="G95" s="21" t="n">
        <x:v>117742.6</x:v>
      </x:c>
      <x:c r="H95" s="21" t="n">
        <x:v>25946.126815591466</x:v>
      </x:c>
      <x:c r="I95" s="21" t="n">
        <x:v>32636.161453160057</x:v>
      </x:c>
      <x:c r="J95" s="29" t="n">
        <x:f>IF(AND(ISNUMBER('Marseille'!$B$4),'Marseille'!$B$4&gt;=0,E95&gt;0),'Marseille'!$B$4/E95,"Not available")</x:f>
        <x:v>0.004015079103261406</x:v>
      </x:c>
      <x:c r="K95" s="29" t="n">
        <x:f>IF(AND(ISNUMBER('Marseille'!$B$4),'Marseille'!$B$4&gt;=0,I95&gt;0),'Marseille'!$B$4/I95,"Not available")</x:f>
        <x:v>0.021816291141403803</x:v>
      </x:c>
      <x:c r="L95" s="23" t="n">
        <x:v>0.28673550436854645</x:v>
      </x:c>
      <x:c r="M95" s="23" t="n">
        <x:v>0.017133766033909967</x:v>
      </x:c>
      <x:c r="N95" s="23" t="n">
        <x:v>0.022249262337707076</x:v>
      </x:c>
      <x:c r="O95" s="21" t="n">
        <x:v>25454.249611203144</x:v>
      </x:c>
      <x:c r="P95" s="31" t="n">
        <x:v>48.11856644512789</x:v>
      </x:c>
      <x:c r="Q95" s="31" t="n">
        <x:v>-1.6527269566967062</x:v>
      </x:c>
      <x:c r="R95" s="27" t="str">
        <x:v>https://www.insee.fr/fr/statistiques/8735162?sommaire=8735243</x:v>
      </x:c>
      <x:c r="S95" s="36" t="n">
        <x:v>78.53981633974483</x:v>
      </x:c>
      <x:c r="T95" s="21"/>
      <x:c r="U95" s="21" t="n">
        <x:v>9</x:v>
      </x:c>
      <x:c r="V95" s="23" t="n">
        <x:v>1</x:v>
      </x:c>
      <x:c r="W95" s="38" t="str">
        <x:v>national-5000m-025</x:v>
      </x:c>
    </x:row>
    <x:row r="96" ht="34" customHeight="1">
      <x:c r="A96" s="24" t="str">
        <x:v>Montpellier</x:v>
      </x:c>
      <x:c r="B96" s="11" t="str">
        <x:v>5 km circle</x:v>
      </x:c>
      <x:c r="C96" s="20" t="n">
        <x:v>5000</x:v>
      </x:c>
      <x:c r="D96" s="20" t="n">
        <x:v>277023.5</x:v>
      </x:c>
      <x:c r="E96" s="20" t="n">
        <x:v>220668.80000000002</x:v>
      </x:c>
      <x:c r="F96" s="20" t="n">
        <x:v>118582.59999999999</x:v>
      </x:c>
      <x:c r="G96" s="20" t="n">
        <x:v>147144.09999999998</x:v>
      </x:c>
      <x:c r="H96" s="20" t="n">
        <x:v>22805.04400107945</x:v>
      </x:c>
      <x:c r="I96" s="20" t="n">
        <x:v>28979.84315943699</x:v>
      </x:c>
      <x:c r="J96" s="28" t="n">
        <x:f>IF(AND(ISNUMBER('Marseille'!$B$4),'Marseille'!$B$4&gt;=0,E96&gt;0),'Marseille'!$B$4/E96,"Not available")</x:f>
        <x:v>0.0032265549094389417</x:v>
      </x:c>
      <x:c r="K96" s="28" t="n">
        <x:f>IF(AND(ISNUMBER('Marseille'!$B$4),'Marseille'!$B$4&gt;=0,I96&gt;0),'Marseille'!$B$4/I96,"Not available")</x:f>
        <x:v>0.02456880101396078</x:v>
      </x:c>
      <x:c r="L96" s="22" t="n">
        <x:v>0.23447820343461032</x:v>
      </x:c>
      <x:c r="M96" s="22" t="n">
        <x:v>0.0147153580833395</x:v>
      </x:c>
      <x:c r="N96" s="22" t="n">
        <x:v>0.031515835224877956</x:v>
      </x:c>
      <x:c r="O96" s="20" t="n">
        <x:v>22865.86226006097</x:v>
      </x:c>
      <x:c r="P96" s="30" t="n">
        <x:v>43.62759836003893</x:v>
      </x:c>
      <x:c r="Q96" s="30" t="n">
        <x:v>3.870572383079049</x:v>
      </x:c>
      <x:c r="R96" s="26" t="str">
        <x:v>https://www.insee.fr/fr/statistiques/8735162?sommaire=8735243</x:v>
      </x:c>
      <x:c r="S96" s="35" t="n">
        <x:v>78.53981633974483</x:v>
      </x:c>
      <x:c r="T96" s="20"/>
      <x:c r="U96" s="20" t="n">
        <x:v>10</x:v>
      </x:c>
      <x:c r="V96" s="22" t="n">
        <x:v>1</x:v>
      </x:c>
      <x:c r="W96" s="37" t="str">
        <x:v>national-5000m-026</x:v>
      </x:c>
    </x:row>
    <x:row r="97" ht="34" customHeight="1">
      <x:c r="A97" s="25" t="str">
        <x:v>Rouen</x:v>
      </x:c>
      <x:c r="B97" s="19" t="str">
        <x:v>5 km circle</x:v>
      </x:c>
      <x:c r="C97" s="21" t="n">
        <x:v>5000</x:v>
      </x:c>
      <x:c r="D97" s="21" t="n">
        <x:v>231808</x:v>
      </x:c>
      <x:c r="E97" s="21" t="n">
        <x:v>184115.5</x:v>
      </x:c>
      <x:c r="F97" s="21" t="n">
        <x:v>90453.8</x:v>
      </x:c>
      <x:c r="G97" s="21" t="n">
        <x:v>117177.29999999999</x:v>
      </x:c>
      <x:c r="H97" s="21" t="n">
        <x:v>20345.82574997258</x:v>
      </x:c>
      <x:c r="I97" s="21" t="n">
        <x:v>27052.82992847367</x:v>
      </x:c>
      <x:c r="J97" s="29" t="n">
        <x:f>IF(AND(ISNUMBER('Marseille'!$B$4),'Marseille'!$B$4&gt;=0,E97&gt;0),'Marseille'!$B$4/E97,"Not available")</x:f>
        <x:v>0.003867137747772458</x:v>
      </x:c>
      <x:c r="K97" s="29" t="n">
        <x:f>IF(AND(ISNUMBER('Marseille'!$B$4),'Marseille'!$B$4&gt;=0,I97&gt;0),'Marseille'!$B$4/I97,"Not available")</x:f>
        <x:v>0.02631887317824022</x:v>
      </x:c>
      <x:c r="L97" s="23" t="n">
        <x:v>0.1853625170998632</x:v>
      </x:c>
      <x:c r="M97" s="23" t="n">
        <x:v>0.015288514632799559</x:v>
      </x:c>
      <x:c r="N97" s="23" t="n">
        <x:v>0.023498500690587218</x:v>
      </x:c>
      <x:c r="O97" s="21" t="n">
        <x:v>23996.17502847184</x:v>
      </x:c>
      <x:c r="P97" s="31" t="n">
        <x:v>49.436802436033226</x:v>
      </x:c>
      <x:c r="Q97" s="31" t="n">
        <x:v>1.1018474103617015</x:v>
      </x:c>
      <x:c r="R97" s="27" t="str">
        <x:v>https://www.insee.fr/fr/statistiques/8735162?sommaire=8735243</x:v>
      </x:c>
      <x:c r="S97" s="36" t="n">
        <x:v>78.53981633974483</x:v>
      </x:c>
      <x:c r="T97" s="21"/>
      <x:c r="U97" s="21" t="n">
        <x:v>22</x:v>
      </x:c>
      <x:c r="V97" s="23" t="n">
        <x:v>1</x:v>
      </x:c>
      <x:c r="W97" s="38" t="str">
        <x:v>national-5000m-027</x:v>
      </x:c>
    </x:row>
    <x:row r="98" ht="34" customHeight="1">
      <x:c r="A98" s="24" t="str">
        <x:v>near La Queue-en-Brie</x:v>
      </x:c>
      <x:c r="B98" s="11" t="str">
        <x:v>5 km circle</x:v>
      </x:c>
      <x:c r="C98" s="20" t="n">
        <x:v>5000</x:v>
      </x:c>
      <x:c r="D98" s="20" t="n">
        <x:v>163601</x:v>
      </x:c>
      <x:c r="E98" s="20" t="n">
        <x:v>123683.2</x:v>
      </x:c>
      <x:c r="F98" s="20" t="n">
        <x:v>62893.1</x:v>
      </x:c>
      <x:c r="G98" s="20" t="n">
        <x:v>83038.6</x:v>
      </x:c>
      <x:c r="H98" s="20" t="n">
        <x:v>20001.068928397</x:v>
      </x:c>
      <x:c r="I98" s="20" t="n">
        <x:v>26986.066108760853</x:v>
      </x:c>
      <x:c r="J98" s="28" t="n">
        <x:f>IF(AND(ISNUMBER('Marseille'!$B$4),'Marseille'!$B$4&gt;=0,E98&gt;0),'Marseille'!$B$4/E98,"Not available")</x:f>
        <x:v>0.005756642777677162</x:v>
      </x:c>
      <x:c r="K98" s="28" t="n">
        <x:f>IF(AND(ISNUMBER('Marseille'!$B$4),'Marseille'!$B$4&gt;=0,I98&gt;0),'Marseille'!$B$4/I98,"Not available")</x:f>
        <x:v>0.02638398635541969</x:v>
      </x:c>
      <x:c r="L98" s="22" t="n">
        <x:v>0.20638297872340425</x:v>
      </x:c>
      <x:c r="M98" s="22" t="n">
        <x:v>0.018450376220194253</x:v>
      </x:c>
      <x:c r="N98" s="22" t="n">
        <x:v>0.028399254334050605</x:v>
      </x:c>
      <x:c r="O98" s="20" t="n">
        <x:v>26973.09913020091</x:v>
      </x:c>
      <x:c r="P98" s="30" t="n">
        <x:v>48.77658584397333</x:v>
      </x:c>
      <x:c r="Q98" s="30" t="n">
        <x:v>2.5825068207205333</x:v>
      </x:c>
      <x:c r="R98" s="26" t="str">
        <x:v>https://www.insee.fr/fr/statistiques/8735162?sommaire=8735243</x:v>
      </x:c>
      <x:c r="S98" s="35" t="n">
        <x:v>78.53981633974483</x:v>
      </x:c>
      <x:c r="T98" s="20"/>
      <x:c r="U98" s="20" t="n">
        <x:v>21</x:v>
      </x:c>
      <x:c r="V98" s="22" t="n">
        <x:v>1</x:v>
      </x:c>
      <x:c r="W98" s="37" t="str">
        <x:v>national-5000m-028</x:v>
      </x:c>
    </x:row>
    <x:row r="99" ht="34" customHeight="1">
      <x:c r="A99" s="25" t="str">
        <x:v>near Triel-sur-Seine / Villennes-sur-Seine</x:v>
      </x:c>
      <x:c r="B99" s="19" t="str">
        <x:v>5 km circle</x:v>
      </x:c>
      <x:c r="C99" s="21" t="n">
        <x:v>5000</x:v>
      </x:c>
      <x:c r="D99" s="21" t="n">
        <x:v>136022.5</x:v>
      </x:c>
      <x:c r="E99" s="21" t="n">
        <x:v>100664.59999999999</x:v>
      </x:c>
      <x:c r="F99" s="21" t="n">
        <x:v>56649.90000000001</x:v>
      </x:c>
      <x:c r="G99" s="21" t="n">
        <x:v>70997.1</x:v>
      </x:c>
      <x:c r="H99" s="21" t="n">
        <x:v>20771.156077379506</x:v>
      </x:c>
      <x:c r="I99" s="21" t="n">
        <x:v>26679.289631838154</x:v>
      </x:c>
      <x:c r="J99" s="29" t="n">
        <x:f>IF(AND(ISNUMBER('Marseille'!$B$4),'Marseille'!$B$4&gt;=0,E99&gt;0),'Marseille'!$B$4/E99,"Not available")</x:f>
        <x:v>0.007072992889257992</x:v>
      </x:c>
      <x:c r="K99" s="29" t="n">
        <x:f>IF(AND(ISNUMBER('Marseille'!$B$4),'Marseille'!$B$4&gt;=0,I99&gt;0),'Marseille'!$B$4/I99,"Not available")</x:f>
        <x:v>0.026687367235982307</x:v>
      </x:c>
      <x:c r="L99" s="23" t="n">
        <x:v>0.34890965732087226</x:v>
      </x:c>
      <x:c r="M99" s="23" t="n">
        <x:v>0.03305335514345053</x:v>
      </x:c>
      <x:c r="N99" s="23" t="n">
        <x:v>0.052513940961588235</x:v>
      </x:c>
      <x:c r="O99" s="21" t="n">
        <x:v>28694.5172100204</x:v>
      </x:c>
      <x:c r="P99" s="31" t="n">
        <x:v>48.94619011123248</x:v>
      </x:c>
      <x:c r="Q99" s="31" t="n">
        <x:v>2.004880704313498</x:v>
      </x:c>
      <x:c r="R99" s="27" t="str">
        <x:v>https://www.insee.fr/fr/statistiques/8735162?sommaire=8735243</x:v>
      </x:c>
      <x:c r="S99" s="36" t="n">
        <x:v>78.53981633974483</x:v>
      </x:c>
      <x:c r="T99" s="21"/>
      <x:c r="U99" s="21" t="n">
        <x:v>17</x:v>
      </x:c>
      <x:c r="V99" s="23" t="n">
        <x:v>1</x:v>
      </x:c>
      <x:c r="W99" s="38" t="str">
        <x:v>national-5000m-029</x:v>
      </x:c>
    </x:row>
    <x:row r="100" ht="34" customHeight="1">
      <x:c r="A100" s="24" t="str">
        <x:v>near Plaisir</x:v>
      </x:c>
      <x:c r="B100" s="11" t="str">
        <x:v>5 km circle</x:v>
      </x:c>
      <x:c r="C100" s="20" t="n">
        <x:v>5000</x:v>
      </x:c>
      <x:c r="D100" s="20" t="n">
        <x:v>160433</x:v>
      </x:c>
      <x:c r="E100" s="20" t="n">
        <x:v>118466.1</x:v>
      </x:c>
      <x:c r="F100" s="20" t="n">
        <x:v>65683</x:v>
      </x:c>
      <x:c r="G100" s="20" t="n">
        <x:v>83197.2</x:v>
      </x:c>
      <x:c r="H100" s="20" t="n">
        <x:v>19940.99700918322</x:v>
      </x:c>
      <x:c r="I100" s="20" t="n">
        <x:v>25881.522910902117</x:v>
      </x:c>
      <x:c r="J100" s="28" t="n">
        <x:f>IF(AND(ISNUMBER('Marseille'!$B$4),'Marseille'!$B$4&gt;=0,E100&gt;0),'Marseille'!$B$4/E100,"Not available")</x:f>
        <x:v>0.006010158180272668</x:v>
      </x:c>
      <x:c r="K100" s="28" t="n">
        <x:f>IF(AND(ISNUMBER('Marseille'!$B$4),'Marseille'!$B$4&gt;=0,I100&gt;0),'Marseille'!$B$4/I100,"Not available")</x:f>
        <x:v>0.027509973136089418</x:v>
      </x:c>
      <x:c r="L100" s="22" t="n">
        <x:v>0.2657111356119074</x:v>
      </x:c>
      <x:c r="M100" s="22" t="n">
        <x:v>0.024122219244170465</x:v>
      </x:c>
      <x:c r="N100" s="22" t="n">
        <x:v>0.0345815689107788</x:v>
      </x:c>
      <x:c r="O100" s="20" t="n">
        <x:v>26571.39676999121</x:v>
      </x:c>
      <x:c r="P100" s="30" t="n">
        <x:v>48.79995159062882</x:v>
      </x:c>
      <x:c r="Q100" s="30" t="n">
        <x:v>1.9572921068372557</x:v>
      </x:c>
      <x:c r="R100" s="26" t="str">
        <x:v>https://www.insee.fr/fr/statistiques/8735162?sommaire=8735243</x:v>
      </x:c>
      <x:c r="S100" s="35" t="n">
        <x:v>78.53981633974483</x:v>
      </x:c>
      <x:c r="T100" s="20"/>
      <x:c r="U100" s="20" t="n">
        <x:v>17</x:v>
      </x:c>
      <x:c r="V100" s="22" t="n">
        <x:v>1</x:v>
      </x:c>
      <x:c r="W100" s="37" t="str">
        <x:v>national-5000m-030</x:v>
      </x:c>
    </x:row>
    <x:row r="101" ht="34" customHeight="1">
      <x:c r="A101" s="25" t="str">
        <x:v>Nancy</x:v>
      </x:c>
      <x:c r="B101" s="19" t="str">
        <x:v>5 km circle</x:v>
      </x:c>
      <x:c r="C101" s="21" t="n">
        <x:v>5000</x:v>
      </x:c>
      <x:c r="D101" s="21" t="n">
        <x:v>196583.5</x:v>
      </x:c>
      <x:c r="E101" s="21" t="n">
        <x:v>159314.40000000002</x:v>
      </x:c>
      <x:c r="F101" s="21" t="n">
        <x:v>77701.6</x:v>
      </x:c>
      <x:c r="G101" s="21" t="n">
        <x:v>101212.90000000001</x:v>
      </x:c>
      <x:c r="H101" s="21" t="n">
        <x:v>18334.398917711194</x:v>
      </x:c>
      <x:c r="I101" s="21" t="n">
        <x:v>24550.207202518206</x:v>
      </x:c>
      <x:c r="J101" s="29" t="n">
        <x:f>IF(AND(ISNUMBER('Marseille'!$B$4),'Marseille'!$B$4&gt;=0,E101&gt;0),'Marseille'!$B$4/E101,"Not available")</x:f>
        <x:v>0.004469150309074383</x:v>
      </x:c>
      <x:c r="K101" s="29" t="n">
        <x:f>IF(AND(ISNUMBER('Marseille'!$B$4),'Marseille'!$B$4&gt;=0,I101&gt;0),'Marseille'!$B$4/I101,"Not available")</x:f>
        <x:v>0.029001791884142123</x:v>
      </x:c>
      <x:c r="L101" s="23" t="n">
        <x:v>0.2052469135802469</x:v>
      </x:c>
      <x:c r="M101" s="23" t="n">
        <x:v>0.017160646748073972</x:v>
      </x:c>
      <x:c r="N101" s="23" t="n">
        <x:v>0.024540566710163345</x:v>
      </x:c>
      <x:c r="O101" s="21" t="n">
        <x:v>24351.61016972431</x:v>
      </x:c>
      <x:c r="P101" s="31" t="n">
        <x:v>48.6812002723232</x:v>
      </x:c>
      <x:c r="Q101" s="31" t="n">
        <x:v>6.195656956471888</x:v>
      </x:c>
      <x:c r="R101" s="27" t="str">
        <x:v>https://www.insee.fr/fr/statistiques/8735162?sommaire=8735243</x:v>
      </x:c>
      <x:c r="S101" s="36" t="n">
        <x:v>78.53981633974483</x:v>
      </x:c>
      <x:c r="T101" s="21"/>
      <x:c r="U101" s="21" t="n">
        <x:v>21</x:v>
      </x:c>
      <x:c r="V101" s="23" t="n">
        <x:v>1</x:v>
      </x:c>
      <x:c r="W101" s="38" t="str">
        <x:v>national-5000m-031</x:v>
      </x:c>
    </x:row>
    <x:row r="102" ht="34" customHeight="1">
      <x:c r="A102" s="24" t="str">
        <x:v>Gouvernes / Guermantes</x:v>
      </x:c>
      <x:c r="B102" s="11" t="str">
        <x:v>5 km circle</x:v>
      </x:c>
      <x:c r="C102" s="20" t="n">
        <x:v>5000</x:v>
      </x:c>
      <x:c r="D102" s="20" t="n">
        <x:v>140567.5</x:v>
      </x:c>
      <x:c r="E102" s="20" t="n">
        <x:v>105543.2</x:v>
      </x:c>
      <x:c r="F102" s="20" t="n">
        <x:v>60501.5</x:v>
      </x:c>
      <x:c r="G102" s="20" t="n">
        <x:v>75918.6</x:v>
      </x:c>
      <x:c r="H102" s="20" t="n">
        <x:v>18472.212428241557</x:v>
      </x:c>
      <x:c r="I102" s="20" t="n">
        <x:v>23812.61646069437</x:v>
      </x:c>
      <x:c r="J102" s="28" t="n">
        <x:f>IF(AND(ISNUMBER('Marseille'!$B$4),'Marseille'!$B$4&gt;=0,E102&gt;0),'Marseille'!$B$4/E102,"Not available")</x:f>
        <x:v>0.00674605280112788</x:v>
      </x:c>
      <x:c r="K102" s="28" t="n">
        <x:f>IF(AND(ISNUMBER('Marseille'!$B$4),'Marseille'!$B$4&gt;=0,I102&gt;0),'Marseille'!$B$4/I102,"Not available")</x:f>
        <x:v>0.029900116233562275</x:v>
      </x:c>
      <x:c r="L102" s="22" t="n">
        <x:v>0.26625386996904027</x:v>
      </x:c>
      <x:c r="M102" s="22" t="n">
        <x:v>0.028207089120884984</x:v>
      </x:c>
      <x:c r="N102" s="22" t="n">
        <x:v>0.0426977010556569</x:v>
      </x:c>
      <x:c r="O102" s="20" t="n">
        <x:v>26768.19829476942</x:v>
      </x:c>
      <x:c r="P102" s="30" t="n">
        <x:v>48.85478076729703</x:v>
      </x:c>
      <x:c r="Q102" s="30" t="n">
        <x:v>2.6995670678842005</x:v>
      </x:c>
      <x:c r="R102" s="26" t="str">
        <x:v>https://www.insee.fr/fr/statistiques/8735162?sommaire=8735243</x:v>
      </x:c>
      <x:c r="S102" s="35" t="n">
        <x:v>78.53981633974483</x:v>
      </x:c>
      <x:c r="T102" s="20"/>
      <x:c r="U102" s="20" t="n">
        <x:v>23</x:v>
      </x:c>
      <x:c r="V102" s="22" t="n">
        <x:v>1</x:v>
      </x:c>
      <x:c r="W102" s="37" t="str">
        <x:v>national-5000m-032</x:v>
      </x:c>
    </x:row>
    <x:row r="103" ht="34" customHeight="1">
      <x:c r="A103" s="25" t="str">
        <x:v>Dijon</x:v>
      </x:c>
      <x:c r="B103" s="19" t="str">
        <x:v>5 km circle</x:v>
      </x:c>
      <x:c r="C103" s="21" t="n">
        <x:v>5000</x:v>
      </x:c>
      <x:c r="D103" s="21" t="n">
        <x:v>184330.5</x:v>
      </x:c>
      <x:c r="E103" s="21" t="n">
        <x:v>149915.7</x:v>
      </x:c>
      <x:c r="F103" s="21" t="n">
        <x:v>71567.3</x:v>
      </x:c>
      <x:c r="G103" s="21" t="n">
        <x:v>93319</x:v>
      </x:c>
      <x:c r="H103" s="21" t="n">
        <x:v>17392.055381357815</x:v>
      </x:c>
      <x:c r="I103" s="21" t="n">
        <x:v>23236.369344498915</x:v>
      </x:c>
      <x:c r="J103" s="29" t="n">
        <x:f>IF(AND(ISNUMBER('Marseille'!$B$4),'Marseille'!$B$4&gt;=0,E103&gt;0),'Marseille'!$B$4/E103,"Not available")</x:f>
        <x:v>0.0047493357933825475</x:v>
      </x:c>
      <x:c r="K103" s="29" t="n">
        <x:f>IF(AND(ISNUMBER('Marseille'!$B$4),'Marseille'!$B$4&gt;=0,I103&gt;0),'Marseille'!$B$4/I103,"Not available")</x:f>
        <x:v>0.03064162001576043</x:v>
      </x:c>
      <x:c r="L103" s="23" t="n">
        <x:v>0.21964285714285714</x:v>
      </x:c>
      <x:c r="M103" s="23" t="n">
        <x:v>0.015374558198453321</x:v>
      </x:c>
      <x:c r="N103" s="23" t="n">
        <x:v>0.01895523178081426</x:v>
      </x:c>
      <x:c r="O103" s="21" t="n">
        <x:v>24671.65954738907</x:v>
      </x:c>
      <x:c r="P103" s="31" t="n">
        <x:v>47.31948669056136</x:v>
      </x:c>
      <x:c r="Q103" s="31" t="n">
        <x:v>5.040553943721992</x:v>
      </x:c>
      <x:c r="R103" s="27" t="str">
        <x:v>https://www.insee.fr/fr/statistiques/8735162?sommaire=8735243</x:v>
      </x:c>
      <x:c r="S103" s="36" t="n">
        <x:v>78.53981633974483</x:v>
      </x:c>
      <x:c r="T103" s="21"/>
      <x:c r="U103" s="21" t="n">
        <x:v>14</x:v>
      </x:c>
      <x:c r="V103" s="23" t="n">
        <x:v>1</x:v>
      </x:c>
      <x:c r="W103" s="38" t="str">
        <x:v>national-5000m-033</x:v>
      </x:c>
    </x:row>
    <x:row r="104" ht="34" customHeight="1">
      <x:c r="A104" s="24" t="str">
        <x:v>Vallauris</x:v>
      </x:c>
      <x:c r="B104" s="11" t="str">
        <x:v>5 km circle</x:v>
      </x:c>
      <x:c r="C104" s="20" t="n">
        <x:v>5000</x:v>
      </x:c>
      <x:c r="D104" s="20" t="n">
        <x:v>165876.5</x:v>
      </x:c>
      <x:c r="E104" s="20" t="n">
        <x:v>137327.09999999998</x:v>
      </x:c>
      <x:c r="F104" s="20" t="n">
        <x:v>61065.2</x:v>
      </x:c>
      <x:c r="G104" s="20" t="n">
        <x:v>82649</x:v>
      </x:c>
      <x:c r="H104" s="20" t="n">
        <x:v>16523.78877619713</x:v>
      </x:c>
      <x:c r="I104" s="20" t="n">
        <x:v>22794.257343065496</x:v>
      </x:c>
      <x:c r="J104" s="28" t="n">
        <x:f>IF(AND(ISNUMBER('Marseille'!$B$4),'Marseille'!$B$4&gt;=0,E104&gt;0),'Marseille'!$B$4/E104,"Not available")</x:f>
        <x:v>0.005184701344454227</x:v>
      </x:c>
      <x:c r="K104" s="28" t="n">
        <x:f>IF(AND(ISNUMBER('Marseille'!$B$4),'Marseille'!$B$4&gt;=0,I104&gt;0),'Marseille'!$B$4/I104,"Not available")</x:f>
        <x:v>0.03123593759972205</x:v>
      </x:c>
      <x:c r="L104" s="22" t="n">
        <x:v>0.31746031746031744</x:v>
      </x:c>
      <x:c r="M104" s="22" t="n">
        <x:v>0.02888594828079927</x:v>
      </x:c>
      <x:c r="N104" s="22" t="n">
        <x:v>0.04776379105156179</x:v>
      </x:c>
      <x:c r="O104" s="20" t="n">
        <x:v>25846.511565532186</x:v>
      </x:c>
      <x:c r="P104" s="30" t="n">
        <x:v>43.58235909077245</x:v>
      </x:c>
      <x:c r="Q104" s="30" t="n">
        <x:v>7.061095842253761</x:v>
      </x:c>
      <x:c r="R104" s="26" t="str">
        <x:v>https://www.insee.fr/fr/statistiques/8735162?sommaire=8735243</x:v>
      </x:c>
      <x:c r="S104" s="35" t="n">
        <x:v>78.53981633974483</x:v>
      </x:c>
      <x:c r="T104" s="20"/>
      <x:c r="U104" s="20" t="n">
        <x:v>7</x:v>
      </x:c>
      <x:c r="V104" s="22" t="n">
        <x:v>1</x:v>
      </x:c>
      <x:c r="W104" s="37" t="str">
        <x:v>national-5000m-034</x:v>
      </x:c>
    </x:row>
    <x:row r="105" ht="34" customHeight="1">
      <x:c r="A105" s="25" t="str">
        <x:v>Cergy</x:v>
      </x:c>
      <x:c r="B105" s="19" t="str">
        <x:v>5 km circle</x:v>
      </x:c>
      <x:c r="C105" s="21" t="n">
        <x:v>5000</x:v>
      </x:c>
      <x:c r="D105" s="21" t="n">
        <x:v>185667</x:v>
      </x:c>
      <x:c r="E105" s="21" t="n">
        <x:v>134203.5</x:v>
      </x:c>
      <x:c r="F105" s="21" t="n">
        <x:v>76740.1</x:v>
      </x:c>
      <x:c r="G105" s="21" t="n">
        <x:v>96648.8</x:v>
      </x:c>
      <x:c r="H105" s="21" t="n">
        <x:v>17484.77373663802</x:v>
      </x:c>
      <x:c r="I105" s="21" t="n">
        <x:v>22726.775219371237</x:v>
      </x:c>
      <x:c r="J105" s="29" t="n">
        <x:f>IF(AND(ISNUMBER('Marseille'!$B$4),'Marseille'!$B$4&gt;=0,E105&gt;0),'Marseille'!$B$4/E105,"Not available")</x:f>
        <x:v>0.005305375791242404</x:v>
      </x:c>
      <x:c r="K105" s="29" t="n">
        <x:f>IF(AND(ISNUMBER('Marseille'!$B$4),'Marseille'!$B$4&gt;=0,I105&gt;0),'Marseille'!$B$4/I105,"Not available")</x:f>
        <x:v>0.03132868579582398</x:v>
      </x:c>
      <x:c r="L105" s="23" t="n">
        <x:v>0.266728624535316</x:v>
      </x:c>
      <x:c r="M105" s="23" t="n">
        <x:v>0.021619350773158397</x:v>
      </x:c>
      <x:c r="N105" s="23" t="n">
        <x:v>0.03660302143637751</x:v>
      </x:c>
      <x:c r="O105" s="21" t="n">
        <x:v>24186.131648058083</x:v>
      </x:c>
      <x:c r="P105" s="31" t="n">
        <x:v>49.04753816318448</x:v>
      </x:c>
      <x:c r="Q105" s="31" t="n">
        <x:v>2.057225438935085</x:v>
      </x:c>
      <x:c r="R105" s="27" t="str">
        <x:v>https://www.insee.fr/fr/statistiques/8735162?sommaire=8735243</x:v>
      </x:c>
      <x:c r="S105" s="36" t="n">
        <x:v>78.53981633974483</x:v>
      </x:c>
      <x:c r="T105" s="21"/>
      <x:c r="U105" s="21" t="n">
        <x:v>18</x:v>
      </x:c>
      <x:c r="V105" s="23" t="n">
        <x:v>1</x:v>
      </x:c>
      <x:c r="W105" s="38" t="str">
        <x:v>national-5000m-035</x:v>
      </x:c>
    </x:row>
    <x:row r="106" ht="34" customHeight="1">
      <x:c r="A106" s="24" t="str">
        <x:v>Orléans</x:v>
      </x:c>
      <x:c r="B106" s="11" t="str">
        <x:v>5 km circle</x:v>
      </x:c>
      <x:c r="C106" s="20" t="n">
        <x:v>5000</x:v>
      </x:c>
      <x:c r="D106" s="20" t="n">
        <x:v>187128.5</x:v>
      </x:c>
      <x:c r="E106" s="20" t="n">
        <x:v>145621.40000000002</x:v>
      </x:c>
      <x:c r="F106" s="20" t="n">
        <x:v>72978.9</x:v>
      </x:c>
      <x:c r="G106" s="20" t="n">
        <x:v>94228.1</x:v>
      </x:c>
      <x:c r="H106" s="20" t="n">
        <x:v>16940.554359124617</x:v>
      </x:c>
      <x:c r="I106" s="20" t="n">
        <x:v>22462.995838781237</x:v>
      </x:c>
      <x:c r="J106" s="28" t="n">
        <x:f>IF(AND(ISNUMBER('Marseille'!$B$4),'Marseille'!$B$4&gt;=0,E106&gt;0),'Marseille'!$B$4/E106,"Not available")</x:f>
        <x:v>0.004889391257054251</x:v>
      </x:c>
      <x:c r="K106" s="28" t="n">
        <x:f>IF(AND(ISNUMBER('Marseille'!$B$4),'Marseille'!$B$4&gt;=0,I106&gt;0),'Marseille'!$B$4/I106,"Not available")</x:f>
        <x:v>0.03169657356080562</x:v>
      </x:c>
      <x:c r="L106" s="22" t="n">
        <x:v>0.21509686038744155</x:v>
      </x:c>
      <x:c r="M106" s="22" t="n">
        <x:v>0.02177380783792955</x:v>
      </x:c>
      <x:c r="N106" s="22" t="n">
        <x:v>0.03296105069256623</x:v>
      </x:c>
      <x:c r="O106" s="20" t="n">
        <x:v>24289.887634433024</x:v>
      </x:c>
      <x:c r="P106" s="30" t="n">
        <x:v>47.89822669669836</x:v>
      </x:c>
      <x:c r="Q106" s="30" t="n">
        <x:v>1.9148660937782762</x:v>
      </x:c>
      <x:c r="R106" s="26" t="str">
        <x:v>https://www.insee.fr/fr/statistiques/8735162?sommaire=8735243</x:v>
      </x:c>
      <x:c r="S106" s="35" t="n">
        <x:v>78.53981633974483</x:v>
      </x:c>
      <x:c r="T106" s="20"/>
      <x:c r="U106" s="20" t="n">
        <x:v>14</x:v>
      </x:c>
      <x:c r="V106" s="22" t="n">
        <x:v>1</x:v>
      </x:c>
      <x:c r="W106" s="37" t="str">
        <x:v>national-5000m-036</x:v>
      </x:c>
    </x:row>
    <x:row r="107" ht="34" customHeight="1">
      <x:c r="A107" s="25" t="str">
        <x:v>Tours</x:v>
      </x:c>
      <x:c r="B107" s="19" t="str">
        <x:v>5 km circle</x:v>
      </x:c>
      <x:c r="C107" s="21" t="n">
        <x:v>5000</x:v>
      </x:c>
      <x:c r="D107" s="21" t="n">
        <x:v>193991.5</x:v>
      </x:c>
      <x:c r="E107" s="21" t="n">
        <x:v>156529.7</x:v>
      </x:c>
      <x:c r="F107" s="21" t="n">
        <x:v>74246.2</x:v>
      </x:c>
      <x:c r="G107" s="21" t="n">
        <x:v>96356.6</x:v>
      </x:c>
      <x:c r="H107" s="21" t="n">
        <x:v>16573.727343498518</x:v>
      </x:c>
      <x:c r="I107" s="21" t="n">
        <x:v>21963.824487440434</x:v>
      </x:c>
      <x:c r="J107" s="29" t="n">
        <x:f>IF(AND(ISNUMBER('Marseille'!$B$4),'Marseille'!$B$4&gt;=0,E107&gt;0),'Marseille'!$B$4/E107,"Not available")</x:f>
        <x:v>0.004548657539112385</x:v>
      </x:c>
      <x:c r="K107" s="29" t="n">
        <x:f>IF(AND(ISNUMBER('Marseille'!$B$4),'Marseille'!$B$4&gt;=0,I107&gt;0),'Marseille'!$B$4/I107,"Not available")</x:f>
        <x:v>0.0324169408841863</x:v>
      </x:c>
      <x:c r="L107" s="23" t="n">
        <x:v>0.2165097755249819</x:v>
      </x:c>
      <x:c r="M107" s="23" t="n">
        <x:v>0.018294616001216547</x:v>
      </x:c>
      <x:c r="N107" s="23" t="n">
        <x:v>0.027583417509775613</x:v>
      </x:c>
      <x:c r="O107" s="21" t="n">
        <x:v>23846.253254910655</x:v>
      </x:c>
      <x:c r="P107" s="31" t="n">
        <x:v>47.38130675543178</x:v>
      </x:c>
      <x:c r="Q107" s="31" t="n">
        <x:v>0.6995621369638774</x:v>
      </x:c>
      <x:c r="R107" s="27" t="str">
        <x:v>https://www.insee.fr/fr/statistiques/8735162?sommaire=8735243</x:v>
      </x:c>
      <x:c r="S107" s="36" t="n">
        <x:v>78.53981633974483</x:v>
      </x:c>
      <x:c r="T107" s="21"/>
      <x:c r="U107" s="21" t="n">
        <x:v>12</x:v>
      </x:c>
      <x:c r="V107" s="23" t="n">
        <x:v>1</x:v>
      </x:c>
      <x:c r="W107" s="38" t="str">
        <x:v>national-5000m-037</x:v>
      </x:c>
    </x:row>
    <x:row r="108" ht="34" customHeight="1">
      <x:c r="A108" s="24" t="str">
        <x:v>Vétraz-Monthoux</x:v>
      </x:c>
      <x:c r="B108" s="11" t="str">
        <x:v>5 km circle</x:v>
      </x:c>
      <x:c r="C108" s="20" t="n">
        <x:v>5000</x:v>
      </x:c>
      <x:c r="D108" s="20" t="n">
        <x:v>76289</x:v>
      </x:c>
      <x:c r="E108" s="20" t="n">
        <x:v>58306.3</x:v>
      </x:c>
      <x:c r="F108" s="20" t="n">
        <x:v>31961.9</x:v>
      </x:c>
      <x:c r="G108" s="20" t="n">
        <x:v>40831.4</x:v>
      </x:c>
      <x:c r="H108" s="20" t="n">
        <x:v>16480.06480611123</x:v>
      </x:c>
      <x:c r="I108" s="20" t="n">
        <x:v>21367.63835908092</x:v>
      </x:c>
      <x:c r="J108" s="28" t="n">
        <x:f>IF(AND(ISNUMBER('Marseille'!$B$4),'Marseille'!$B$4&gt;=0,E108&gt;0),'Marseille'!$B$4/E108,"Not available")</x:f>
        <x:v>0.012211373385037293</x:v>
      </x:c>
      <x:c r="K108" s="28" t="n">
        <x:f>IF(AND(ISNUMBER('Marseille'!$B$4),'Marseille'!$B$4&gt;=0,I108&gt;0),'Marseille'!$B$4/I108,"Not available")</x:f>
        <x:v>0.03332141755840841</x:v>
      </x:c>
      <x:c r="L108" s="22" t="n">
        <x:v>0.4976915974145891</x:v>
      </x:c>
      <x:c r="M108" s="22" t="n">
        <x:v>0.07293318827091717</x:v>
      </x:c>
      <x:c r="N108" s="22" t="n">
        <x:v>0.09719023419063146</x:v>
      </x:c>
      <x:c r="O108" s="20" t="n">
        <x:v>33560.04616392926</x:v>
      </x:c>
      <x:c r="P108" s="30" t="n">
        <x:v>46.17328771493291</x:v>
      </x:c>
      <x:c r="Q108" s="30" t="n">
        <x:v>6.264009258905349</x:v>
      </x:c>
      <x:c r="R108" s="26" t="str">
        <x:v>https://www.insee.fr/fr/statistiques/8735162?sommaire=8735243</x:v>
      </x:c>
      <x:c r="S108" s="35" t="n">
        <x:v>78.53981633974483</x:v>
      </x:c>
      <x:c r="T108" s="20"/>
      <x:c r="U108" s="20" t="n">
        <x:v>17</x:v>
      </x:c>
      <x:c r="V108" s="22" t="n">
        <x:v>1</x:v>
      </x:c>
      <x:c r="W108" s="37" t="str">
        <x:v>national-5000m-038</x:v>
      </x:c>
    </x:row>
    <x:row r="109" ht="34" customHeight="1">
      <x:c r="A109" s="25" t="str">
        <x:v>Clermont-Ferrand</x:v>
      </x:c>
      <x:c r="B109" s="19" t="str">
        <x:v>5 km circle</x:v>
      </x:c>
      <x:c r="C109" s="21" t="n">
        <x:v>5000</x:v>
      </x:c>
      <x:c r="D109" s="21" t="n">
        <x:v>166726.5</x:v>
      </x:c>
      <x:c r="E109" s="21" t="n">
        <x:v>136959.6</x:v>
      </x:c>
      <x:c r="F109" s="21" t="n">
        <x:v>65309.799999999996</x:v>
      </x:c>
      <x:c r="G109" s="21" t="n">
        <x:v>84913.09999999999</x:v>
      </x:c>
      <x:c r="H109" s="21" t="n">
        <x:v>15644.386159603495</x:v>
      </x:c>
      <x:c r="I109" s="21" t="n">
        <x:v>21083.957875003296</x:v>
      </x:c>
      <x:c r="J109" s="29" t="n">
        <x:f>IF(AND(ISNUMBER('Marseille'!$B$4),'Marseille'!$B$4&gt;=0,E109&gt;0),'Marseille'!$B$4/E109,"Not available")</x:f>
        <x:v>0.0051986133137071075</x:v>
      </x:c>
      <x:c r="K109" s="29" t="n">
        <x:f>IF(AND(ISNUMBER('Marseille'!$B$4),'Marseille'!$B$4&gt;=0,I109&gt;0),'Marseille'!$B$4/I109,"Not available")</x:f>
        <x:v>0.03376975064269752</x:v>
      </x:c>
      <x:c r="L109" s="23" t="n">
        <x:v>0.2621127879269261</x:v>
      </x:c>
      <x:c r="M109" s="23" t="n">
        <x:v>0.022276002914953533</x:v>
      </x:c>
      <x:c r="N109" s="23" t="n">
        <x:v>0.03649700242009893</x:v>
      </x:c>
      <x:c r="O109" s="21" t="n">
        <x:v>24723.22324825388</x:v>
      </x:c>
      <x:c r="P109" s="31" t="n">
        <x:v>45.76800925471839</x:v>
      </x:c>
      <x:c r="Q109" s="31" t="n">
        <x:v>3.077805573383253</x:v>
      </x:c>
      <x:c r="R109" s="27" t="str">
        <x:v>https://www.insee.fr/fr/statistiques/8735162?sommaire=8735243</x:v>
      </x:c>
      <x:c r="S109" s="36" t="n">
        <x:v>78.53981633974483</x:v>
      </x:c>
      <x:c r="T109" s="21"/>
      <x:c r="U109" s="21" t="n">
        <x:v>12</x:v>
      </x:c>
      <x:c r="V109" s="23" t="n">
        <x:v>1</x:v>
      </x:c>
      <x:c r="W109" s="38" t="str">
        <x:v>national-5000m-039</x:v>
      </x:c>
    </x:row>
    <x:row r="110" ht="34" customHeight="1">
      <x:c r="A110" s="24" t="str">
        <x:v>near Roubaix</x:v>
      </x:c>
      <x:c r="B110" s="11" t="str">
        <x:v>5 km circle</x:v>
      </x:c>
      <x:c r="C110" s="20" t="n">
        <x:v>5000</x:v>
      </x:c>
      <x:c r="D110" s="20" t="n">
        <x:v>296126.5</x:v>
      </x:c>
      <x:c r="E110" s="20" t="n">
        <x:v>217484.3</x:v>
      </x:c>
      <x:c r="F110" s="20" t="n">
        <x:v>116079.4</x:v>
      </x:c>
      <x:c r="G110" s="20" t="n">
        <x:v>148601.5</x:v>
      </x:c>
      <x:c r="H110" s="20" t="n">
        <x:v>15989.007347908946</x:v>
      </x:c>
      <x:c r="I110" s="20" t="n">
        <x:v>21081.193959728334</x:v>
      </x:c>
      <x:c r="J110" s="28" t="n">
        <x:f>IF(AND(ISNUMBER('Marseille'!$B$4),'Marseille'!$B$4&gt;=0,E110&gt;0),'Marseille'!$B$4/E110,"Not available")</x:f>
        <x:v>0.0032737995340353307</x:v>
      </x:c>
      <x:c r="K110" s="28" t="n">
        <x:f>IF(AND(ISNUMBER('Marseille'!$B$4),'Marseille'!$B$4&gt;=0,I110&gt;0),'Marseille'!$B$4/I110,"Not available")</x:f>
        <x:v>0.03377417813052441</x:v>
      </x:c>
      <x:c r="L110" s="22" t="n">
        <x:v>0.15846994535519127</x:v>
      </x:c>
      <x:c r="M110" s="22" t="n">
        <x:v>0.013289928459627896</x:v>
      </x:c>
      <x:c r="N110" s="22" t="n">
        <x:v>0.028275674257002646</x:v>
      </x:c>
      <x:c r="O110" s="20" t="n">
        <x:v>20803.681134582686</x:v>
      </x:c>
      <x:c r="P110" s="30" t="n">
        <x:v>50.69973636135153</x:v>
      </x:c>
      <x:c r="Q110" s="30" t="n">
        <x:v>3.1906319407429935</x:v>
      </x:c>
      <x:c r="R110" s="26" t="str">
        <x:v>https://www.insee.fr/fr/statistiques/8735162?sommaire=8735243</x:v>
      </x:c>
      <x:c r="S110" s="35" t="n">
        <x:v>78.53981633974483</x:v>
      </x:c>
      <x:c r="T110" s="20"/>
      <x:c r="U110" s="20" t="n">
        <x:v>15</x:v>
      </x:c>
      <x:c r="V110" s="22" t="n">
        <x:v>1</x:v>
      </x:c>
      <x:c r="W110" s="37" t="str">
        <x:v>national-5000m-040</x:v>
      </x:c>
    </x:row>
    <x:row r="111" ht="34" customHeight="1">
      <x:c r="A111" s="25" t="str">
        <x:v>Tournefeuille</x:v>
      </x:c>
      <x:c r="B111" s="19" t="str">
        <x:v>5 km circle</x:v>
      </x:c>
      <x:c r="C111" s="21" t="n">
        <x:v>5000</x:v>
      </x:c>
      <x:c r="D111" s="21" t="n">
        <x:v>122451.5</x:v>
      </x:c>
      <x:c r="E111" s="21" t="n">
        <x:v>94498.79999999999</x:v>
      </x:c>
      <x:c r="F111" s="21" t="n">
        <x:v>50273.5</x:v>
      </x:c>
      <x:c r="G111" s="21" t="n">
        <x:v>65223.2</x:v>
      </x:c>
      <x:c r="H111" s="21" t="n">
        <x:v>15339.277738330844</x:v>
      </x:c>
      <x:c r="I111" s="21" t="n">
        <x:v>20825.10971154458</x:v>
      </x:c>
      <x:c r="J111" s="29" t="n">
        <x:f>IF(AND(ISNUMBER('Marseille'!$B$4),'Marseille'!$B$4&gt;=0,E111&gt;0),'Marseille'!$B$4/E111,"Not available")</x:f>
        <x:v>0.007534487210419604</x:v>
      </x:c>
      <x:c r="K111" s="29" t="n">
        <x:f>IF(AND(ISNUMBER('Marseille'!$B$4),'Marseille'!$B$4&gt;=0,I111&gt;0),'Marseille'!$B$4/I111,"Not available")</x:f>
        <x:v>0.03418949575114587</x:v>
      </x:c>
      <x:c r="L111" s="23" t="n">
        <x:v>0.26018584703359543</x:v>
      </x:c>
      <x:c r="M111" s="23" t="n">
        <x:v>0.036986072036683915</x:v>
      </x:c>
      <x:c r="N111" s="23" t="n">
        <x:v>0.05096558257653235</x:v>
      </x:c>
      <x:c r="O111" s="21" t="n">
        <x:v>26952.176218339504</x:v>
      </x:c>
      <x:c r="P111" s="31" t="n">
        <x:v>43.58136857889346</x:v>
      </x:c>
      <x:c r="Q111" s="31" t="n">
        <x:v>1.3245927787450653</x:v>
      </x:c>
      <x:c r="R111" s="27" t="str">
        <x:v>https://www.insee.fr/fr/statistiques/8735162?sommaire=8735243</x:v>
      </x:c>
      <x:c r="S111" s="36" t="n">
        <x:v>78.53981633974483</x:v>
      </x:c>
      <x:c r="T111" s="21"/>
      <x:c r="U111" s="21" t="n">
        <x:v>9</x:v>
      </x:c>
      <x:c r="V111" s="23" t="n">
        <x:v>1</x:v>
      </x:c>
      <x:c r="W111" s="38" t="str">
        <x:v>national-5000m-041</x:v>
      </x:c>
    </x:row>
    <x:row r="112" ht="34" customHeight="1">
      <x:c r="A112" s="24" t="str">
        <x:v>near Reims</x:v>
      </x:c>
      <x:c r="B112" s="11" t="str">
        <x:v>5 km circle</x:v>
      </x:c>
      <x:c r="C112" s="20" t="n">
        <x:v>5000</x:v>
      </x:c>
      <x:c r="D112" s="20" t="n">
        <x:v>188621</x:v>
      </x:c>
      <x:c r="E112" s="20" t="n">
        <x:v>148228.4</x:v>
      </x:c>
      <x:c r="F112" s="20" t="n">
        <x:v>74300.7</x:v>
      </x:c>
      <x:c r="G112" s="20" t="n">
        <x:v>95665.1</x:v>
      </x:c>
      <x:c r="H112" s="20" t="n">
        <x:v>15512.0123717209</x:v>
      </x:c>
      <x:c r="I112" s="20" t="n">
        <x:v>20156.89796094539</x:v>
      </x:c>
      <x:c r="J112" s="28" t="n">
        <x:f>IF(AND(ISNUMBER('Marseille'!$B$4),'Marseille'!$B$4&gt;=0,E112&gt;0),'Marseille'!$B$4/E112,"Not available")</x:f>
        <x:v>0.004803397999303777</x:v>
      </x:c>
      <x:c r="K112" s="28" t="n">
        <x:f>IF(AND(ISNUMBER('Marseille'!$B$4),'Marseille'!$B$4&gt;=0,I112&gt;0),'Marseille'!$B$4/I112,"Not available")</x:f>
        <x:v>0.03532289548617659</x:v>
      </x:c>
      <x:c r="L112" s="22" t="n">
        <x:v>0.2533081285444234</x:v>
      </x:c>
      <x:c r="M112" s="22" t="n">
        <x:v>0.016313135865041538</x:v>
      </x:c>
      <x:c r="N112" s="22" t="n">
        <x:v>0.024635979537414355</x:v>
      </x:c>
      <x:c r="O112" s="20" t="n">
        <x:v>23165.923522301335</x:v>
      </x:c>
      <x:c r="P112" s="30" t="n">
        <x:v>49.252741933156265</x:v>
      </x:c>
      <x:c r="Q112" s="30" t="n">
        <x:v>4.020007702155584</x:v>
      </x:c>
      <x:c r="R112" s="26" t="str">
        <x:v>https://www.insee.fr/fr/statistiques/8735162?sommaire=8735243</x:v>
      </x:c>
      <x:c r="S112" s="35" t="n">
        <x:v>78.53981633974483</x:v>
      </x:c>
      <x:c r="T112" s="20"/>
      <x:c r="U112" s="20" t="n">
        <x:v>18</x:v>
      </x:c>
      <x:c r="V112" s="22" t="n">
        <x:v>1</x:v>
      </x:c>
      <x:c r="W112" s="37" t="str">
        <x:v>national-5000m-042</x:v>
      </x:c>
    </x:row>
    <x:row r="113" ht="34" customHeight="1">
      <x:c r="A113" s="25" t="str">
        <x:v>near Toulon</x:v>
      </x:c>
      <x:c r="B113" s="19" t="str">
        <x:v>5 km circle</x:v>
      </x:c>
      <x:c r="C113" s="21" t="n">
        <x:v>5000</x:v>
      </x:c>
      <x:c r="D113" s="21" t="n">
        <x:v>188279</x:v>
      </x:c>
      <x:c r="E113" s="21" t="n">
        <x:v>152082.2</x:v>
      </x:c>
      <x:c r="F113" s="21" t="n">
        <x:v>68417.4</x:v>
      </x:c>
      <x:c r="G113" s="21" t="n">
        <x:v>93045.5</x:v>
      </x:c>
      <x:c r="H113" s="21" t="n">
        <x:v>14171.02139371573</x:v>
      </x:c>
      <x:c r="I113" s="21" t="n">
        <x:v>19939.322545927047</x:v>
      </x:c>
      <x:c r="J113" s="29" t="n">
        <x:f>IF(AND(ISNUMBER('Marseille'!$B$4),'Marseille'!$B$4&gt;=0,E113&gt;0),'Marseille'!$B$4/E113,"Not available")</x:f>
        <x:v>0.004681678723742817</x:v>
      </x:c>
      <x:c r="K113" s="29" t="n">
        <x:f>IF(AND(ISNUMBER('Marseille'!$B$4),'Marseille'!$B$4&gt;=0,I113&gt;0),'Marseille'!$B$4/I113,"Not available")</x:f>
        <x:v>0.035708334541458046</x:v>
      </x:c>
      <x:c r="L113" s="23" t="n">
        <x:v>0.23233215547703182</x:v>
      </x:c>
      <x:c r="M113" s="23" t="n">
        <x:v>0.016486172116911606</x:v>
      </x:c>
      <x:c r="N113" s="23" t="n">
        <x:v>0.03303687091625704</x:v>
      </x:c>
      <x:c r="O113" s="21" t="n">
        <x:v>23635.541979190457</x:v>
      </x:c>
      <x:c r="P113" s="31" t="n">
        <x:v>43.13983389362291</x:v>
      </x:c>
      <x:c r="Q113" s="31" t="n">
        <x:v>5.951731243751516</x:v>
      </x:c>
      <x:c r="R113" s="27" t="str">
        <x:v>https://www.insee.fr/fr/statistiques/8735162?sommaire=8735243</x:v>
      </x:c>
      <x:c r="S113" s="36" t="n">
        <x:v>78.53981633974483</x:v>
      </x:c>
      <x:c r="T113" s="21"/>
      <x:c r="U113" s="21" t="n">
        <x:v>5</x:v>
      </x:c>
      <x:c r="V113" s="23" t="n">
        <x:v>1</x:v>
      </x:c>
      <x:c r="W113" s="38" t="str">
        <x:v>national-5000m-043</x:v>
      </x:c>
    </x:row>
    <x:row r="114" ht="34" customHeight="1">
      <x:c r="A114" s="24" t="str">
        <x:v>Chassieu</x:v>
      </x:c>
      <x:c r="B114" s="11" t="str">
        <x:v>5 km circle</x:v>
      </x:c>
      <x:c r="C114" s="20" t="n">
        <x:v>5000</x:v>
      </x:c>
      <x:c r="D114" s="20" t="n">
        <x:v>160465.5</x:v>
      </x:c>
      <x:c r="E114" s="20" t="n">
        <x:v>120318.29999999999</x:v>
      </x:c>
      <x:c r="F114" s="20" t="n">
        <x:v>63436.4</x:v>
      </x:c>
      <x:c r="G114" s="20" t="n">
        <x:v>81108.2</x:v>
      </x:c>
      <x:c r="H114" s="20" t="n">
        <x:v>14837.644064094096</x:v>
      </x:c>
      <x:c r="I114" s="20" t="n">
        <x:v>19726.62479320848</x:v>
      </x:c>
      <x:c r="J114" s="28" t="n">
        <x:f>IF(AND(ISNUMBER('Marseille'!$B$4),'Marseille'!$B$4&gt;=0,E114&gt;0),'Marseille'!$B$4/E114,"Not available")</x:f>
        <x:v>0.00591763680171678</x:v>
      </x:c>
      <x:c r="K114" s="28" t="n">
        <x:f>IF(AND(ISNUMBER('Marseille'!$B$4),'Marseille'!$B$4&gt;=0,I114&gt;0),'Marseille'!$B$4/I114,"Not available")</x:f>
        <x:v>0.03609335136972488</x:v>
      </x:c>
      <x:c r="L114" s="22" t="n">
        <x:v>0.2777251184834123</x:v>
      </x:c>
      <x:c r="M114" s="22" t="n">
        <x:v>0.024397767744468436</x:v>
      </x:c>
      <x:c r="N114" s="22" t="n">
        <x:v>0.03635804668943723</x:v>
      </x:c>
      <x:c r="O114" s="20" t="n">
        <x:v>24338.76482920005</x:v>
      </x:c>
      <x:c r="P114" s="30" t="n">
        <x:v>45.73865096182022</x:v>
      </x:c>
      <x:c r="Q114" s="30" t="n">
        <x:v>4.956739027224653</x:v>
      </x:c>
      <x:c r="R114" s="26" t="str">
        <x:v>https://www.insee.fr/fr/statistiques/8735162?sommaire=8735243</x:v>
      </x:c>
      <x:c r="S114" s="35" t="n">
        <x:v>78.53981633974483</x:v>
      </x:c>
      <x:c r="T114" s="20"/>
      <x:c r="U114" s="20" t="n">
        <x:v>10</x:v>
      </x:c>
      <x:c r="V114" s="22" t="n">
        <x:v>1</x:v>
      </x:c>
      <x:c r="W114" s="37" t="str">
        <x:v>national-5000m-044</x:v>
      </x:c>
    </x:row>
    <x:row r="115" ht="34" customHeight="1">
      <x:c r="A115" s="25" t="str">
        <x:v>Longeville-lès-Metz / Metz</x:v>
      </x:c>
      <x:c r="B115" s="19" t="str">
        <x:v>5 km circle</x:v>
      </x:c>
      <x:c r="C115" s="21" t="n">
        <x:v>5000</x:v>
      </x:c>
      <x:c r="D115" s="21" t="n">
        <x:v>152005.5</x:v>
      </x:c>
      <x:c r="E115" s="21" t="n">
        <x:v>122688.6</x:v>
      </x:c>
      <x:c r="F115" s="21" t="n">
        <x:v>60390.3</x:v>
      </x:c>
      <x:c r="G115" s="21" t="n">
        <x:v>79767.6</x:v>
      </x:c>
      <x:c r="H115" s="21" t="n">
        <x:v>14481.859979025168</x:v>
      </x:c>
      <x:c r="I115" s="21" t="n">
        <x:v>19646.903497301348</x:v>
      </x:c>
      <x:c r="J115" s="29" t="n">
        <x:f>IF(AND(ISNUMBER('Marseille'!$B$4),'Marseille'!$B$4&gt;=0,E115&gt;0),'Marseille'!$B$4/E115,"Not available")</x:f>
        <x:v>0.005803310168996956</x:v>
      </x:c>
      <x:c r="K115" s="29" t="n">
        <x:f>IF(AND(ISNUMBER('Marseille'!$B$4),'Marseille'!$B$4&gt;=0,I115&gt;0),'Marseille'!$B$4/I115,"Not available")</x:f>
        <x:v>0.036239807463695164</x:v>
      </x:c>
      <x:c r="L115" s="23" t="n">
        <x:v>0.24866310160427807</x:v>
      </x:c>
      <x:c r="M115" s="23" t="n">
        <x:v>0.02492344027025338</x:v>
      </x:c>
      <x:c r="N115" s="23" t="n">
        <x:v>0.04303458399093612</x:v>
      </x:c>
      <x:c r="O115" s="21" t="n">
        <x:v>24330.881406264903</x:v>
      </x:c>
      <x:c r="P115" s="31" t="n">
        <x:v>49.110495144177776</x:v>
      </x:c>
      <x:c r="Q115" s="31" t="n">
        <x:v>6.162541070167271</x:v>
      </x:c>
      <x:c r="R115" s="27" t="str">
        <x:v>https://www.insee.fr/fr/statistiques/8735162?sommaire=8735243</x:v>
      </x:c>
      <x:c r="S115" s="36" t="n">
        <x:v>78.53981633974483</x:v>
      </x:c>
      <x:c r="T115" s="21"/>
      <x:c r="U115" s="21" t="n">
        <x:v>21</x:v>
      </x:c>
      <x:c r="V115" s="23" t="n">
        <x:v>1</x:v>
      </x:c>
      <x:c r="W115" s="38" t="str">
        <x:v>national-5000m-045</x:v>
      </x:c>
    </x:row>
    <x:row r="116" ht="34" customHeight="1">
      <x:c r="A116" s="24" t="str">
        <x:v>near Aix-en-Provence</x:v>
      </x:c>
      <x:c r="B116" s="11" t="str">
        <x:v>5 km circle</x:v>
      </x:c>
      <x:c r="C116" s="20" t="n">
        <x:v>5000</x:v>
      </x:c>
      <x:c r="D116" s="20" t="n">
        <x:v>110238.5</x:v>
      </x:c>
      <x:c r="E116" s="20" t="n">
        <x:v>90758.9</x:v>
      </x:c>
      <x:c r="F116" s="20" t="n">
        <x:v>42795</x:v>
      </x:c>
      <x:c r="G116" s="20" t="n">
        <x:v>56424.2</x:v>
      </x:c>
      <x:c r="H116" s="20" t="n">
        <x:v>14277.994388439387</x:v>
      </x:c>
      <x:c r="I116" s="20" t="n">
        <x:v>19139.476571363448</x:v>
      </x:c>
      <x:c r="J116" s="28" t="n">
        <x:f>IF(AND(ISNUMBER('Marseille'!$B$4),'Marseille'!$B$4&gt;=0,E116&gt;0),'Marseille'!$B$4/E116,"Not available")</x:f>
        <x:v>0.00784496065950557</x:v>
      </x:c>
      <x:c r="K116" s="28" t="n">
        <x:f>IF(AND(ISNUMBER('Marseille'!$B$4),'Marseille'!$B$4&gt;=0,I116&gt;0),'Marseille'!$B$4/I116,"Not available")</x:f>
        <x:v>0.037200599365674235</x:v>
      </x:c>
      <x:c r="L116" s="22" t="n">
        <x:v>0.6062539885130823</x:v>
      </x:c>
      <x:c r="M116" s="22" t="n">
        <x:v>0.08220812148205936</x:v>
      </x:c>
      <x:c r="N116" s="22" t="n">
        <x:v>0.1334063357354941</x:v>
      </x:c>
      <x:c r="O116" s="20" t="n">
        <x:v>27450.297130312916</x:v>
      </x:c>
      <x:c r="P116" s="30" t="n">
        <x:v>43.52598807474134</x:v>
      </x:c>
      <x:c r="Q116" s="30" t="n">
        <x:v>5.423082217182794</x:v>
      </x:c>
      <x:c r="R116" s="26" t="str">
        <x:v>https://www.insee.fr/fr/statistiques/8735162?sommaire=8735243</x:v>
      </x:c>
      <x:c r="S116" s="35" t="n">
        <x:v>78.53981633974483</x:v>
      </x:c>
      <x:c r="T116" s="20"/>
      <x:c r="U116" s="20" t="n">
        <x:v>5</x:v>
      </x:c>
      <x:c r="V116" s="22" t="n">
        <x:v>1</x:v>
      </x:c>
      <x:c r="W116" s="37" t="str">
        <x:v>national-5000m-046</x:v>
      </x:c>
    </x:row>
    <x:row r="117" ht="34" customHeight="1">
      <x:c r="A117" s="25" t="str">
        <x:v>near Linas</x:v>
      </x:c>
      <x:c r="B117" s="19" t="str">
        <x:v>5 km circle</x:v>
      </x:c>
      <x:c r="C117" s="21" t="n">
        <x:v>5000</x:v>
      </x:c>
      <x:c r="D117" s="21" t="n">
        <x:v>110983.5</x:v>
      </x:c>
      <x:c r="E117" s="21" t="n">
        <x:v>83028.6</x:v>
      </x:c>
      <x:c r="F117" s="21" t="n">
        <x:v>46098.5</x:v>
      </x:c>
      <x:c r="G117" s="21" t="n">
        <x:v>58631.8</x:v>
      </x:c>
      <x:c r="H117" s="21" t="n">
        <x:v>14546.68201001002</x:v>
      </x:c>
      <x:c r="I117" s="21" t="n">
        <x:v>19032.51111262139</x:v>
      </x:c>
      <x:c r="J117" s="29" t="n">
        <x:f>IF(AND(ISNUMBER('Marseille'!$B$4),'Marseille'!$B$4&gt;=0,E117&gt;0),'Marseille'!$B$4/E117,"Not available")</x:f>
        <x:v>0.008575358370489203</x:v>
      </x:c>
      <x:c r="K117" s="29" t="n">
        <x:f>IF(AND(ISNUMBER('Marseille'!$B$4),'Marseille'!$B$4&gt;=0,I117&gt;0),'Marseille'!$B$4/I117,"Not available")</x:f>
        <x:v>0.037409672101956004</x:v>
      </x:c>
      <x:c r="L117" s="23" t="n">
        <x:v>0.3159851301115242</x:v>
      </x:c>
      <x:c r="M117" s="23" t="n">
        <x:v>0.042979361797023885</x:v>
      </x:c>
      <x:c r="N117" s="23" t="n">
        <x:v>0.043773481171060495</x:v>
      </x:c>
      <x:c r="O117" s="21" t="n">
        <x:v>26999.697313564626</x:v>
      </x:c>
      <x:c r="P117" s="31" t="n">
        <x:v>48.621640273340034</x:v>
      </x:c>
      <x:c r="Q117" s="31" t="n">
        <x:v>2.2454739275535953</x:v>
      </x:c>
      <x:c r="R117" s="27" t="str">
        <x:v>https://www.insee.fr/fr/statistiques/8735162?sommaire=8735243</x:v>
      </x:c>
      <x:c r="S117" s="36" t="n">
        <x:v>78.53981633974483</x:v>
      </x:c>
      <x:c r="T117" s="21"/>
      <x:c r="U117" s="21" t="n">
        <x:v>20</x:v>
      </x:c>
      <x:c r="V117" s="23" t="n">
        <x:v>1</x:v>
      </x:c>
      <x:c r="W117" s="38" t="str">
        <x:v>national-5000m-047</x:v>
      </x:c>
    </x:row>
    <x:row r="118" ht="34" customHeight="1">
      <x:c r="A118" s="24" t="str">
        <x:v>near Corbeil-Essonnes</x:v>
      </x:c>
      <x:c r="B118" s="11" t="str">
        <x:v>5 km circle</x:v>
      </x:c>
      <x:c r="C118" s="20" t="n">
        <x:v>5000</x:v>
      </x:c>
      <x:c r="D118" s="20" t="n">
        <x:v>176428.5</x:v>
      </x:c>
      <x:c r="E118" s="20" t="n">
        <x:v>127593.1</x:v>
      </x:c>
      <x:c r="F118" s="20" t="n">
        <x:v>72046.8</x:v>
      </x:c>
      <x:c r="G118" s="20" t="n">
        <x:v>91332.5</x:v>
      </x:c>
      <x:c r="H118" s="20" t="n">
        <x:v>14301.956037329128</x:v>
      </x:c>
      <x:c r="I118" s="20" t="n">
        <x:v>18919.407966935705</x:v>
      </x:c>
      <x:c r="J118" s="28" t="n">
        <x:f>IF(AND(ISNUMBER('Marseille'!$B$4),'Marseille'!$B$4&gt;=0,E118&gt;0),'Marseille'!$B$4/E118,"Not available")</x:f>
        <x:v>0.005580239056814201</x:v>
      </x:c>
      <x:c r="K118" s="28" t="n">
        <x:f>IF(AND(ISNUMBER('Marseille'!$B$4),'Marseille'!$B$4&gt;=0,I118&gt;0),'Marseille'!$B$4/I118,"Not available")</x:f>
        <x:v>0.03763331290515638</x:v>
      </x:c>
      <x:c r="L118" s="22" t="n">
        <x:v>0.25</x:v>
      </x:c>
      <x:c r="M118" s="22" t="n">
        <x:v>0.02312834944467589</x:v>
      </x:c>
      <x:c r="N118" s="22" t="n">
        <x:v>0.04669211886618472</x:v>
      </x:c>
      <x:c r="O118" s="20" t="n">
        <x:v>23326.738093902062</x:v>
      </x:c>
      <x:c r="P118" s="30" t="n">
        <x:v>48.612930340713326</x:v>
      </x:c>
      <x:c r="Q118" s="30" t="n">
        <x:v>2.4596278275584433</x:v>
      </x:c>
      <x:c r="R118" s="26" t="str">
        <x:v>https://www.insee.fr/fr/statistiques/8735162?sommaire=8735243</x:v>
      </x:c>
      <x:c r="S118" s="35" t="n">
        <x:v>78.53981633974483</x:v>
      </x:c>
      <x:c r="T118" s="20"/>
      <x:c r="U118" s="20" t="n">
        <x:v>17</x:v>
      </x:c>
      <x:c r="V118" s="22" t="n">
        <x:v>1</x:v>
      </x:c>
      <x:c r="W118" s="37" t="str">
        <x:v>national-5000m-048</x:v>
      </x:c>
    </x:row>
    <x:row r="119" ht="34" customHeight="1">
      <x:c r="A119" s="25" t="str">
        <x:v>Illzach / Mulhouse</x:v>
      </x:c>
      <x:c r="B119" s="19" t="str">
        <x:v>5 km circle</x:v>
      </x:c>
      <x:c r="C119" s="21" t="n">
        <x:v>5000</x:v>
      </x:c>
      <x:c r="D119" s="21" t="n">
        <x:v>173979</x:v>
      </x:c>
      <x:c r="E119" s="21" t="n">
        <x:v>134148.4</x:v>
      </x:c>
      <x:c r="F119" s="21" t="n">
        <x:v>66001.1</x:v>
      </x:c>
      <x:c r="G119" s="21" t="n">
        <x:v>87444.20000000001</x:v>
      </x:c>
      <x:c r="H119" s="21" t="n">
        <x:v>13360.65430502146</x:v>
      </x:c>
      <x:c r="I119" s="21" t="n">
        <x:v>18605.590509674403</x:v>
      </x:c>
      <x:c r="J119" s="29" t="n">
        <x:f>IF(AND(ISNUMBER('Marseille'!$B$4),'Marseille'!$B$4&gt;=0,E119&gt;0),'Marseille'!$B$4/E119,"Not available")</x:f>
        <x:v>0.005307554916793641</x:v>
      </x:c>
      <x:c r="K119" s="29" t="n">
        <x:f>IF(AND(ISNUMBER('Marseille'!$B$4),'Marseille'!$B$4&gt;=0,I119&gt;0),'Marseille'!$B$4/I119,"Not available")</x:f>
        <x:v>0.03826806784927247</x:v>
      </x:c>
      <x:c r="L119" s="23" t="n">
        <x:v>0.2459016393442623</x:v>
      </x:c>
      <x:c r="M119" s="23" t="n">
        <x:v>0.02494266549411136</x:v>
      </x:c>
      <x:c r="N119" s="23" t="n">
        <x:v>0.03936646836860738</x:v>
      </x:c>
      <x:c r="O119" s="21" t="n">
        <x:v>23129.155982618595</x:v>
      </x:c>
      <x:c r="P119" s="31" t="n">
        <x:v>47.76407724133035</x:v>
      </x:c>
      <x:c r="Q119" s="31" t="n">
        <x:v>7.350376441338194</x:v>
      </x:c>
      <x:c r="R119" s="27" t="str">
        <x:v>https://www.insee.fr/fr/statistiques/8735162?sommaire=8735243</x:v>
      </x:c>
      <x:c r="S119" s="36" t="n">
        <x:v>78.53981633974483</x:v>
      </x:c>
      <x:c r="T119" s="21"/>
      <x:c r="U119" s="21" t="n">
        <x:v>12</x:v>
      </x:c>
      <x:c r="V119" s="23" t="n">
        <x:v>1</x:v>
      </x:c>
      <x:c r="W119" s="38" t="str">
        <x:v>national-5000m-049</x:v>
      </x:c>
    </x:row>
    <x:row r="120" ht="34" customHeight="1">
      <x:c r="A120" s="24" t="str">
        <x:v>near Le Havre</x:v>
      </x:c>
      <x:c r="B120" s="11" t="str">
        <x:v>5 km circle</x:v>
      </x:c>
      <x:c r="C120" s="20" t="n">
        <x:v>5000</x:v>
      </x:c>
      <x:c r="D120" s="20" t="n">
        <x:v>191254.5</x:v>
      </x:c>
      <x:c r="E120" s="20" t="n">
        <x:v>149305.3</x:v>
      </x:c>
      <x:c r="F120" s="20" t="n">
        <x:v>69462.5</x:v>
      </x:c>
      <x:c r="G120" s="20" t="n">
        <x:v>93221.2</x:v>
      </x:c>
      <x:c r="H120" s="20" t="n">
        <x:v>13322.663181701608</x:v>
      </x:c>
      <x:c r="I120" s="20" t="n">
        <x:v>18526.61459972899</x:v>
      </x:c>
      <x:c r="J120" s="28" t="n">
        <x:f>IF(AND(ISNUMBER('Marseille'!$B$4),'Marseille'!$B$4&gt;=0,E120&gt;0),'Marseille'!$B$4/E120,"Not available")</x:f>
        <x:v>0.004768752348376113</x:v>
      </x:c>
      <x:c r="K120" s="28" t="n">
        <x:f>IF(AND(ISNUMBER('Marseille'!$B$4),'Marseille'!$B$4&gt;=0,I120&gt;0),'Marseille'!$B$4/I120,"Not available")</x:f>
        <x:v>0.038431198326456</x:v>
      </x:c>
      <x:c r="L120" s="22" t="n">
        <x:v>0.2857142857142857</x:v>
      </x:c>
      <x:c r="M120" s="22" t="n">
        <x:v>0.023549772685087147</x:v>
      </x:c>
      <x:c r="N120" s="22" t="n">
        <x:v>0.044410872497982715</x:v>
      </x:c>
      <x:c r="O120" s="20" t="n">
        <x:v>22811.54506691346</x:v>
      </x:c>
      <x:c r="P120" s="30" t="n">
        <x:v>49.524635706977584</x:v>
      </x:c>
      <x:c r="Q120" s="30" t="n">
        <x:v>0.1377243955178767</x:v>
      </x:c>
      <x:c r="R120" s="26" t="str">
        <x:v>https://www.insee.fr/fr/statistiques/8735162?sommaire=8735243</x:v>
      </x:c>
      <x:c r="S120" s="35" t="n">
        <x:v>78.53981633974483</x:v>
      </x:c>
      <x:c r="T120" s="20"/>
      <x:c r="U120" s="20" t="n">
        <x:v>8</x:v>
      </x:c>
      <x:c r="V120" s="22" t="n">
        <x:v>1</x:v>
      </x:c>
      <x:c r="W120" s="37" t="str">
        <x:v>national-5000m-050</x:v>
      </x:c>
    </x:row>
    <x:row r="121" ht="34" customHeight="1">
      <x:c r="A121" s="25" t="str">
        <x:v>Angers</x:v>
      </x:c>
      <x:c r="B121" s="19" t="str">
        <x:v>5 km circle</x:v>
      </x:c>
      <x:c r="C121" s="21" t="n">
        <x:v>5000</x:v>
      </x:c>
      <x:c r="D121" s="21" t="n">
        <x:v>169081.5</x:v>
      </x:c>
      <x:c r="E121" s="21" t="n">
        <x:v>134287.6</x:v>
      </x:c>
      <x:c r="F121" s="21" t="n">
        <x:v>63291.1</x:v>
      </x:c>
      <x:c r="G121" s="21" t="n">
        <x:v>82417.6</x:v>
      </x:c>
      <x:c r="H121" s="21" t="n">
        <x:v>13587.568019142356</x:v>
      </x:c>
      <x:c r="I121" s="21" t="n">
        <x:v>18147.990552942425</x:v>
      </x:c>
      <x:c r="J121" s="29" t="n">
        <x:f>IF(AND(ISNUMBER('Marseille'!$B$4),'Marseille'!$B$4&gt;=0,E121&gt;0),'Marseille'!$B$4/E121,"Not available")</x:f>
        <x:v>0.00530205320521031</x:v>
      </x:c>
      <x:c r="K121" s="29" t="n">
        <x:f>IF(AND(ISNUMBER('Marseille'!$B$4),'Marseille'!$B$4&gt;=0,I121&gt;0),'Marseille'!$B$4/I121,"Not available")</x:f>
        <x:v>0.03923299375338058</x:v>
      </x:c>
      <x:c r="L121" s="23" t="n">
        <x:v>0.31167826759474093</x:v>
      </x:c>
      <x:c r="M121" s="23" t="n">
        <x:v>0.024819391831749776</x:v>
      </x:c>
      <x:c r="N121" s="23" t="n">
        <x:v>0.03804910155042064</x:v>
      </x:c>
      <x:c r="O121" s="21" t="n">
        <x:v>23703.188737975473</x:v>
      </x:c>
      <x:c r="P121" s="31" t="n">
        <x:v>47.45737927547785</x:v>
      </x:c>
      <x:c r="Q121" s="31" t="n">
        <x:v>-0.5488009364068246</x:v>
      </x:c>
      <x:c r="R121" s="27" t="str">
        <x:v>https://www.insee.fr/fr/statistiques/8735162?sommaire=8735243</x:v>
      </x:c>
      <x:c r="S121" s="36" t="n">
        <x:v>78.53981633974483</x:v>
      </x:c>
      <x:c r="T121" s="21"/>
      <x:c r="U121" s="21" t="n">
        <x:v>11</x:v>
      </x:c>
      <x:c r="V121" s="23" t="n">
        <x:v>1</x:v>
      </x:c>
      <x:c r="W121" s="38" t="str">
        <x:v>national-5000m-051</x:v>
      </x:c>
    </x:row>
    <x:row r="122" ht="34" customHeight="1">
      <x:c r="A122" s="24" t="str">
        <x:v>Saint-Genis-Laval</x:v>
      </x:c>
      <x:c r="B122" s="11" t="str">
        <x:v>5 km circle</x:v>
      </x:c>
      <x:c r="C122" s="20" t="n">
        <x:v>5000</x:v>
      </x:c>
      <x:c r="D122" s="20" t="n">
        <x:v>101494</x:v>
      </x:c>
      <x:c r="E122" s="20" t="n">
        <x:v>78453.09999999999</x:v>
      </x:c>
      <x:c r="F122" s="20" t="n">
        <x:v>38401.7</x:v>
      </x:c>
      <x:c r="G122" s="20" t="n">
        <x:v>50532</x:v>
      </x:c>
      <x:c r="H122" s="20" t="n">
        <x:v>13292.37364875618</x:v>
      </x:c>
      <x:c r="I122" s="20" t="n">
        <x:v>18093.37141813495</x:v>
      </x:c>
      <x:c r="J122" s="28" t="n">
        <x:f>IF(AND(ISNUMBER('Marseille'!$B$4),'Marseille'!$B$4&gt;=0,E122&gt;0),'Marseille'!$B$4/E122,"Not available")</x:f>
        <x:v>0.009075485863528658</x:v>
      </x:c>
      <x:c r="K122" s="28" t="n">
        <x:f>IF(AND(ISNUMBER('Marseille'!$B$4),'Marseille'!$B$4&gt;=0,I122&gt;0),'Marseille'!$B$4/I122,"Not available")</x:f>
        <x:v>0.039351427854201</x:v>
      </x:c>
      <x:c r="L122" s="22" t="n">
        <x:v>0.45653876272513705</x:v>
      </x:c>
      <x:c r="M122" s="22" t="n">
        <x:v>0.0597128894318876</x:v>
      </x:c>
      <x:c r="N122" s="22" t="n">
        <x:v>0.08644626338814806</x:v>
      </x:c>
      <x:c r="O122" s="20" t="n">
        <x:v>28134.025786746017</x:v>
      </x:c>
      <x:c r="P122" s="30" t="n">
        <x:v>45.67965116898496</x:v>
      </x:c>
      <x:c r="Q122" s="30" t="n">
        <x:v>4.782259696083249</x:v>
      </x:c>
      <x:c r="R122" s="26" t="str">
        <x:v>https://www.insee.fr/fr/statistiques/8735162?sommaire=8735243</x:v>
      </x:c>
      <x:c r="S122" s="35" t="n">
        <x:v>78.53981633974483</x:v>
      </x:c>
      <x:c r="T122" s="20"/>
      <x:c r="U122" s="20" t="n">
        <x:v>18</x:v>
      </x:c>
      <x:c r="V122" s="22" t="n">
        <x:v>1</x:v>
      </x:c>
      <x:c r="W122" s="37" t="str">
        <x:v>national-5000m-052</x:v>
      </x:c>
    </x:row>
    <x:row r="123" ht="34" customHeight="1">
      <x:c r="A123" s="25" t="str">
        <x:v>Cagnes-sur-Mer / Saint-Paul-de-Vence</x:v>
      </x:c>
      <x:c r="B123" s="19" t="str">
        <x:v>5 km circle</x:v>
      </x:c>
      <x:c r="C123" s="21" t="n">
        <x:v>5000</x:v>
      </x:c>
      <x:c r="D123" s="21" t="n">
        <x:v>112189</x:v>
      </x:c>
      <x:c r="E123" s="21" t="n">
        <x:v>92108.5</x:v>
      </x:c>
      <x:c r="F123" s="21" t="n">
        <x:v>40704.799999999996</x:v>
      </x:c>
      <x:c r="G123" s="21" t="n">
        <x:v>55908.7</x:v>
      </x:c>
      <x:c r="H123" s="21" t="n">
        <x:v>12746.641438239014</x:v>
      </x:c>
      <x:c r="I123" s="21" t="n">
        <x:v>17863.590813461236</x:v>
      </x:c>
      <x:c r="J123" s="29" t="n">
        <x:f>IF(AND(ISNUMBER('Marseille'!$B$4),'Marseille'!$B$4&gt;=0,E123&gt;0),'Marseille'!$B$4/E123,"Not available")</x:f>
        <x:v>0.007730014059505909</x:v>
      </x:c>
      <x:c r="K123" s="29" t="n">
        <x:f>IF(AND(ISNUMBER('Marseille'!$B$4),'Marseille'!$B$4&gt;=0,I123&gt;0),'Marseille'!$B$4/I123,"Not available")</x:f>
        <x:v>0.03985760799354334</x:v>
      </x:c>
      <x:c r="L123" s="23" t="n">
        <x:v>0.4265625</x:v>
      </x:c>
      <x:c r="M123" s="23" t="n">
        <x:v>0.059341824956100866</x:v>
      </x:c>
      <x:c r="N123" s="23" t="n">
        <x:v>0.08217794712255372</x:v>
      </x:c>
      <x:c r="O123" s="21" t="n">
        <x:v>27075.320199841335</x:v>
      </x:c>
      <x:c r="P123" s="31" t="n">
        <x:v>43.676480189204135</x:v>
      </x:c>
      <x:c r="Q123" s="31" t="n">
        <x:v>7.133090271743281</x:v>
      </x:c>
      <x:c r="R123" s="27" t="str">
        <x:v>https://www.insee.fr/fr/statistiques/8735162?sommaire=8735243</x:v>
      </x:c>
      <x:c r="S123" s="36" t="n">
        <x:v>78.53981633974483</x:v>
      </x:c>
      <x:c r="T123" s="21"/>
      <x:c r="U123" s="21" t="n">
        <x:v>10</x:v>
      </x:c>
      <x:c r="V123" s="23" t="n">
        <x:v>1</x:v>
      </x:c>
      <x:c r="W123" s="38" t="str">
        <x:v>national-5000m-053</x:v>
      </x:c>
    </x:row>
    <x:row r="124" ht="34" customHeight="1">
      <x:c r="A124" s="24" t="str">
        <x:v>Caen</x:v>
      </x:c>
      <x:c r="B124" s="11" t="str">
        <x:v>5 km circle</x:v>
      </x:c>
      <x:c r="C124" s="20" t="n">
        <x:v>5000</x:v>
      </x:c>
      <x:c r="D124" s="20" t="n">
        <x:v>151513</x:v>
      </x:c>
      <x:c r="E124" s="20" t="n">
        <x:v>123129.3</x:v>
      </x:c>
      <x:c r="F124" s="20" t="n">
        <x:v>59703.299999999996</x:v>
      </x:c>
      <x:c r="G124" s="20" t="n">
        <x:v>77024.1</x:v>
      </x:c>
      <x:c r="H124" s="20" t="n">
        <x:v>12369.698008493047</x:v>
      </x:c>
      <x:c r="I124" s="20" t="n">
        <x:v>16114.450792697691</x:v>
      </x:c>
      <x:c r="J124" s="28" t="n">
        <x:f>IF(AND(ISNUMBER('Marseille'!$B$4),'Marseille'!$B$4&gt;=0,E124&gt;0),'Marseille'!$B$4/E124,"Not available")</x:f>
        <x:v>0.005782539168175243</x:v>
      </x:c>
      <x:c r="K124" s="28" t="n">
        <x:f>IF(AND(ISNUMBER('Marseille'!$B$4),'Marseille'!$B$4&gt;=0,I124&gt;0),'Marseille'!$B$4/I124,"Not available")</x:f>
        <x:v>0.044183944532732375</x:v>
      </x:c>
      <x:c r="L124" s="22" t="n">
        <x:v>0.23539668700959024</x:v>
      </x:c>
      <x:c r="M124" s="22" t="n">
        <x:v>0.024258644472751514</x:v>
      </x:c>
      <x:c r="N124" s="22" t="n">
        <x:v>0.03675576980151077</x:v>
      </x:c>
      <x:c r="O124" s="20" t="n">
        <x:v>23373.923027726993</x:v>
      </x:c>
      <x:c r="P124" s="30" t="n">
        <x:v>49.180749087939255</x:v>
      </x:c>
      <x:c r="Q124" s="30" t="n">
        <x:v>-0.3581419055781198</x:v>
      </x:c>
      <x:c r="R124" s="26" t="str">
        <x:v>https://www.insee.fr/fr/statistiques/8735162?sommaire=8735243</x:v>
      </x:c>
      <x:c r="S124" s="35" t="n">
        <x:v>78.53981633974483</x:v>
      </x:c>
      <x:c r="T124" s="20"/>
      <x:c r="U124" s="20" t="n">
        <x:v>18</x:v>
      </x:c>
      <x:c r="V124" s="22" t="n">
        <x:v>1</x:v>
      </x:c>
      <x:c r="W124" s="37" t="str">
        <x:v>national-5000m-054</x:v>
      </x:c>
    </x:row>
    <x:row r="125" ht="34" customHeight="1">
      <x:c r="A125" s="25" t="str">
        <x:v>Anglet / Bayonne</x:v>
      </x:c>
      <x:c r="B125" s="19" t="str">
        <x:v>5 km circle</x:v>
      </x:c>
      <x:c r="C125" s="21" t="n">
        <x:v>5000</x:v>
      </x:c>
      <x:c r="D125" s="21" t="n">
        <x:v>114135</x:v>
      </x:c>
      <x:c r="E125" s="21" t="n">
        <x:v>96847.6</x:v>
      </x:c>
      <x:c r="F125" s="21" t="n">
        <x:v>41766.8</x:v>
      </x:c>
      <x:c r="G125" s="21" t="n">
        <x:v>57026.700000000004</x:v>
      </x:c>
      <x:c r="H125" s="21" t="n">
        <x:v>11489.716846744142</x:v>
      </x:c>
      <x:c r="I125" s="21" t="n">
        <x:v>16015.10773176864</x:v>
      </x:c>
      <x:c r="J125" s="29" t="n">
        <x:f>IF(AND(ISNUMBER('Marseille'!$B$4),'Marseille'!$B$4&gt;=0,E125&gt;0),'Marseille'!$B$4/E125,"Not available")</x:f>
        <x:v>0.00735175678075657</x:v>
      </x:c>
      <x:c r="K125" s="29" t="n">
        <x:f>IF(AND(ISNUMBER('Marseille'!$B$4),'Marseille'!$B$4&gt;=0,I125&gt;0),'Marseille'!$B$4/I125,"Not available")</x:f>
        <x:v>0.044458021258741154</x:v>
      </x:c>
      <x:c r="L125" s="23" t="n">
        <x:v>0.35120435120435123</x:v>
      </x:c>
      <x:c r="M125" s="23" t="n">
        <x:v>0.038480746484426336</x:v>
      </x:c>
      <x:c r="N125" s="23" t="n">
        <x:v>0.058856530088270076</x:v>
      </x:c>
      <x:c r="O125" s="21" t="n">
        <x:v>26096.504344854773</x:v>
      </x:c>
      <x:c r="P125" s="31" t="n">
        <x:v>43.47809231438546</x:v>
      </x:c>
      <x:c r="Q125" s="31" t="n">
        <x:v>-1.5049888174388373</x:v>
      </x:c>
      <x:c r="R125" s="27" t="str">
        <x:v>https://www.insee.fr/fr/statistiques/8735162?sommaire=8735243</x:v>
      </x:c>
      <x:c r="S125" s="36" t="n">
        <x:v>78.53981633974483</x:v>
      </x:c>
      <x:c r="T125" s="21"/>
      <x:c r="U125" s="21" t="n">
        <x:v>11</x:v>
      </x:c>
      <x:c r="V125" s="23" t="n">
        <x:v>1</x:v>
      </x:c>
      <x:c r="W125" s="38" t="str">
        <x:v>national-5000m-055</x:v>
      </x:c>
    </x:row>
    <x:row r="126" ht="34" customHeight="1">
      <x:c r="A126" s="24" t="str">
        <x:v>near Gometz-la-Ville / Les Molières</x:v>
      </x:c>
      <x:c r="B126" s="11" t="str">
        <x:v>5 km circle</x:v>
      </x:c>
      <x:c r="C126" s="20" t="n">
        <x:v>5000</x:v>
      </x:c>
      <x:c r="D126" s="20" t="n">
        <x:v>57645</x:v>
      </x:c>
      <x:c r="E126" s="20" t="n">
        <x:v>44826.3</x:v>
      </x:c>
      <x:c r="F126" s="20" t="n">
        <x:v>21064</x:v>
      </x:c>
      <x:c r="G126" s="20" t="n">
        <x:v>28800.300000000003</x:v>
      </x:c>
      <x:c r="H126" s="20" t="n">
        <x:v>11213.017926129234</x:v>
      </x:c>
      <x:c r="I126" s="20" t="n">
        <x:v>15687.515479063804</x:v>
      </x:c>
      <x:c r="J126" s="28" t="n">
        <x:f>IF(AND(ISNUMBER('Marseille'!$B$4),'Marseille'!$B$4&gt;=0,E126&gt;0),'Marseille'!$B$4/E126,"Not available")</x:f>
        <x:v>0.015883532658283194</x:v>
      </x:c>
      <x:c r="K126" s="28" t="n">
        <x:f>IF(AND(ISNUMBER('Marseille'!$B$4),'Marseille'!$B$4&gt;=0,I126&gt;0),'Marseille'!$B$4/I126,"Not available")</x:f>
        <x:v>0.04538640939989629</x:v>
      </x:c>
      <x:c r="L126" s="22" t="n">
        <x:v>0.39363057324840767</x:v>
      </x:c>
      <x:c r="M126" s="22" t="n">
        <x:v>0.07298117789921069</x:v>
      </x:c>
      <x:c r="N126" s="22" t="n">
        <x:v>0.0852419200370846</x:v>
      </x:c>
      <x:c r="O126" s="20" t="n">
        <x:v>33980.593886720446</x:v>
      </x:c>
      <x:c r="P126" s="30" t="n">
        <x:v>48.68264031293963</x:v>
      </x:c>
      <x:c r="Q126" s="30" t="n">
        <x:v>2.0856462559865263</x:v>
      </x:c>
      <x:c r="R126" s="26" t="str">
        <x:v>https://www.insee.fr/fr/statistiques/8735162?sommaire=8735243</x:v>
      </x:c>
      <x:c r="S126" s="35" t="n">
        <x:v>78.53981633974483</x:v>
      </x:c>
      <x:c r="T126" s="20"/>
      <x:c r="U126" s="20" t="n">
        <x:v>19</x:v>
      </x:c>
      <x:c r="V126" s="22" t="n">
        <x:v>1</x:v>
      </x:c>
      <x:c r="W126" s="37" t="str">
        <x:v>national-5000m-056</x:v>
      </x:c>
    </x:row>
    <x:row r="127" ht="34" customHeight="1">
      <x:c r="A127" s="25" t="str">
        <x:v>Grézieu-la-Varenne</x:v>
      </x:c>
      <x:c r="B127" s="19" t="str">
        <x:v>5 km circle</x:v>
      </x:c>
      <x:c r="C127" s="21" t="n">
        <x:v>5000</x:v>
      </x:c>
      <x:c r="D127" s="21" t="n">
        <x:v>65580</x:v>
      </x:c>
      <x:c r="E127" s="21" t="n">
        <x:v>50308</x:v>
      </x:c>
      <x:c r="F127" s="21" t="n">
        <x:v>24402.100000000002</x:v>
      </x:c>
      <x:c r="G127" s="21" t="n">
        <x:v>32506.7</x:v>
      </x:c>
      <x:c r="H127" s="21" t="n">
        <x:v>11312.378630433705</x:v>
      </x:c>
      <x:c r="I127" s="21" t="n">
        <x:v>15439.873402529764</x:v>
      </x:c>
      <x:c r="J127" s="29" t="n">
        <x:f>IF(AND(ISNUMBER('Marseille'!$B$4),'Marseille'!$B$4&gt;=0,E127&gt;0),'Marseille'!$B$4/E127,"Not available")</x:f>
        <x:v>0.01415281863719488</x:v>
      </x:c>
      <x:c r="K127" s="29" t="n">
        <x:f>IF(AND(ISNUMBER('Marseille'!$B$4),'Marseille'!$B$4&gt;=0,I127&gt;0),'Marseille'!$B$4/I127,"Not available")</x:f>
        <x:v>0.04611436774367214</x:v>
      </x:c>
      <x:c r="L127" s="23" t="n">
        <x:v>0.48810437452033767</x:v>
      </x:c>
      <x:c r="M127" s="23" t="n">
        <x:v>0.10272186642268985</x:v>
      </x:c>
      <x:c r="N127" s="23" t="n">
        <x:v>0.12228403212256274</x:v>
      </x:c>
      <x:c r="O127" s="21" t="n">
        <x:v>31834.122467215617</x:v>
      </x:c>
      <x:c r="P127" s="31" t="n">
        <x:v>45.75707684837941</x:v>
      </x:c>
      <x:c r="Q127" s="31" t="n">
        <x:v>4.705334783223884</x:v>
      </x:c>
      <x:c r="R127" s="27" t="str">
        <x:v>https://www.insee.fr/fr/statistiques/8735162?sommaire=8735243</x:v>
      </x:c>
      <x:c r="S127" s="36" t="n">
        <x:v>78.53981633974483</x:v>
      </x:c>
      <x:c r="T127" s="21"/>
      <x:c r="U127" s="21" t="n">
        <x:v>16</x:v>
      </x:c>
      <x:c r="V127" s="23" t="n">
        <x:v>1</x:v>
      </x:c>
      <x:c r="W127" s="38" t="str">
        <x:v>national-5000m-057</x:v>
      </x:c>
    </x:row>
    <x:row r="128" ht="34" customHeight="1">
      <x:c r="A128" s="24" t="str">
        <x:v>near Combs-la-Ville / Varennes-Jarcy</x:v>
      </x:c>
      <x:c r="B128" s="11" t="str">
        <x:v>5 km circle</x:v>
      </x:c>
      <x:c r="C128" s="20" t="n">
        <x:v>5000</x:v>
      </x:c>
      <x:c r="D128" s="20" t="n">
        <x:v>103972.5</x:v>
      </x:c>
      <x:c r="E128" s="20" t="n">
        <x:v>76903.2</x:v>
      </x:c>
      <x:c r="F128" s="20" t="n">
        <x:v>42529.5</x:v>
      </x:c>
      <x:c r="G128" s="20" t="n">
        <x:v>54120.7</x:v>
      </x:c>
      <x:c r="H128" s="20" t="n">
        <x:v>11681.417197856523</x:v>
      </x:c>
      <x:c r="I128" s="20" t="n">
        <x:v>15316.851455159396</x:v>
      </x:c>
      <x:c r="J128" s="28" t="n">
        <x:f>IF(AND(ISNUMBER('Marseille'!$B$4),'Marseille'!$B$4&gt;=0,E128&gt;0),'Marseille'!$B$4/E128,"Not available")</x:f>
        <x:v>0.009258392368588043</x:v>
      </x:c>
      <x:c r="K128" s="28" t="n">
        <x:f>IF(AND(ISNUMBER('Marseille'!$B$4),'Marseille'!$B$4&gt;=0,I128&gt;0),'Marseille'!$B$4/I128,"Not available")</x:f>
        <x:v>0.046484749302714345</x:v>
      </x:c>
      <x:c r="L128" s="22" t="n">
        <x:v>0.295364238410596</x:v>
      </x:c>
      <x:c r="M128" s="22" t="n">
        <x:v>0.030652335954218665</x:v>
      </x:c>
      <x:c r="N128" s="22" t="n">
        <x:v>0.044280156269601516</x:v>
      </x:c>
      <x:c r="O128" s="20" t="n">
        <x:v>25824.23916324028</x:v>
      </x:c>
      <x:c r="P128" s="30" t="n">
        <x:v>48.67228028653991</x:v>
      </x:c>
      <x:c r="Q128" s="30" t="n">
        <x:v>2.5625859380343323</x:v>
      </x:c>
      <x:c r="R128" s="26" t="str">
        <x:v>https://www.insee.fr/fr/statistiques/8735162?sommaire=8735243</x:v>
      </x:c>
      <x:c r="S128" s="35" t="n">
        <x:v>78.53981633974483</x:v>
      </x:c>
      <x:c r="T128" s="20"/>
      <x:c r="U128" s="20" t="n">
        <x:v>17</x:v>
      </x:c>
      <x:c r="V128" s="22" t="n">
        <x:v>1</x:v>
      </x:c>
      <x:c r="W128" s="37" t="str">
        <x:v>national-5000m-058</x:v>
      </x:c>
    </x:row>
    <x:row r="129" ht="34" customHeight="1">
      <x:c r="A129" s="25" t="str">
        <x:v>Ségny</x:v>
      </x:c>
      <x:c r="B129" s="19" t="str">
        <x:v>5 km circle</x:v>
      </x:c>
      <x:c r="C129" s="21" t="n">
        <x:v>5000</x:v>
      </x:c>
      <x:c r="D129" s="21" t="n">
        <x:v>41222.5</x:v>
      </x:c>
      <x:c r="E129" s="21" t="n">
        <x:v>30307.699999999997</x:v>
      </x:c>
      <x:c r="F129" s="21" t="n">
        <x:v>18239.3</x:v>
      </x:c>
      <x:c r="G129" s="21" t="n">
        <x:v>22581.699999999997</x:v>
      </x:c>
      <x:c r="H129" s="21" t="n">
        <x:v>12230.480615677498</x:v>
      </x:c>
      <x:c r="I129" s="21" t="n">
        <x:v>15232.817832715653</x:v>
      </x:c>
      <x:c r="J129" s="29" t="n">
        <x:f>IF(AND(ISNUMBER('Marseille'!$B$4),'Marseille'!$B$4&gt;=0,E129&gt;0),'Marseille'!$B$4/E129,"Not available")</x:f>
        <x:v>0.02349237982426908</x:v>
      </x:c>
      <x:c r="K129" s="29" t="n">
        <x:f>IF(AND(ISNUMBER('Marseille'!$B$4),'Marseille'!$B$4&gt;=0,I129&gt;0),'Marseille'!$B$4/I129,"Not available")</x:f>
        <x:v>0.0467411878628806</x:v>
      </x:c>
      <x:c r="L129" s="23" t="n">
        <x:v>0.47368421052631576</x:v>
      </x:c>
      <x:c r="M129" s="23" t="n">
        <x:v>0.10387531081326945</x:v>
      </x:c>
      <x:c r="N129" s="23" t="n">
        <x:v>0.11035453746959686</x:v>
      </x:c>
      <x:c r="O129" s="21" t="n">
        <x:v>39022.45307538359</x:v>
      </x:c>
      <x:c r="P129" s="31" t="n">
        <x:v>46.290899169573294</x:v>
      </x:c>
      <x:c r="Q129" s="31" t="n">
        <x:v>6.074069663154487</x:v>
      </x:c>
      <x:c r="R129" s="27" t="str">
        <x:v>https://www.insee.fr/fr/statistiques/8735162?sommaire=8735243</x:v>
      </x:c>
      <x:c r="S129" s="36" t="n">
        <x:v>78.53981633974483</x:v>
      </x:c>
      <x:c r="T129" s="21"/>
      <x:c r="U129" s="21" t="n">
        <x:v>14</x:v>
      </x:c>
      <x:c r="V129" s="23" t="n">
        <x:v>1</x:v>
      </x:c>
      <x:c r="W129" s="38" t="str">
        <x:v>national-5000m-059</x:v>
      </x:c>
    </x:row>
    <x:row r="130" ht="34" customHeight="1">
      <x:c r="A130" s="24" t="str">
        <x:v>La Rochelle</x:v>
      </x:c>
      <x:c r="B130" s="11" t="str">
        <x:v>5 km circle</x:v>
      </x:c>
      <x:c r="C130" s="20" t="n">
        <x:v>5000</x:v>
      </x:c>
      <x:c r="D130" s="20" t="n">
        <x:v>114153</x:v>
      </x:c>
      <x:c r="E130" s="20" t="n">
        <x:v>94781.5</x:v>
      </x:c>
      <x:c r="F130" s="20" t="n">
        <x:v>40355.5</x:v>
      </x:c>
      <x:c r="G130" s="20" t="n">
        <x:v>54953.8</x:v>
      </x:c>
      <x:c r="H130" s="20" t="n">
        <x:v>10635.264677883046</x:v>
      </x:c>
      <x:c r="I130" s="20" t="n">
        <x:v>14885.981875960799</x:v>
      </x:c>
      <x:c r="J130" s="28" t="n">
        <x:f>IF(AND(ISNUMBER('Marseille'!$B$4),'Marseille'!$B$4&gt;=0,E130&gt;0),'Marseille'!$B$4/E130,"Not available")</x:f>
        <x:v>0.0075120144753986805</x:v>
      </x:c>
      <x:c r="K130" s="28" t="n">
        <x:f>IF(AND(ISNUMBER('Marseille'!$B$4),'Marseille'!$B$4&gt;=0,I130&gt;0),'Marseille'!$B$4/I130,"Not available")</x:f>
        <x:v>0.04783023423868335</x:v>
      </x:c>
      <x:c r="L130" s="22" t="n">
        <x:v>0.24773139745916514</x:v>
      </x:c>
      <x:c r="M130" s="22" t="n">
        <x:v>0.025860029959790806</x:v>
      </x:c>
      <x:c r="N130" s="22" t="n">
        <x:v>0.032053139190007435</x:v>
      </x:c>
      <x:c r="O130" s="20" t="n">
        <x:v>25506.61630881361</x:v>
      </x:c>
      <x:c r="P130" s="30" t="n">
        <x:v>46.17190278934639</x:v>
      </x:c>
      <x:c r="Q130" s="30" t="n">
        <x:v>-1.1386329036174212</x:v>
      </x:c>
      <x:c r="R130" s="26" t="str">
        <x:v>https://www.insee.fr/fr/statistiques/8735162?sommaire=8735243</x:v>
      </x:c>
      <x:c r="S130" s="35" t="n">
        <x:v>78.53981633974483</x:v>
      </x:c>
      <x:c r="T130" s="20"/>
      <x:c r="U130" s="20" t="n">
        <x:v>10</x:v>
      </x:c>
      <x:c r="V130" s="22" t="n">
        <x:v>1</x:v>
      </x:c>
      <x:c r="W130" s="37" t="str">
        <x:v>national-5000m-060</x:v>
      </x:c>
    </x:row>
    <x:row r="131" ht="34" customHeight="1">
      <x:c r="A131" s="25" t="str">
        <x:v>Grasse</x:v>
      </x:c>
      <x:c r="B131" s="19" t="str">
        <x:v>5 km circle</x:v>
      </x:c>
      <x:c r="C131" s="21" t="n">
        <x:v>5000</x:v>
      </x:c>
      <x:c r="D131" s="21" t="n">
        <x:v>86320</x:v>
      </x:c>
      <x:c r="E131" s="21" t="n">
        <x:v>67680.2</x:v>
      </x:c>
      <x:c r="F131" s="21" t="n">
        <x:v>32695.4</x:v>
      </x:c>
      <x:c r="G131" s="21" t="n">
        <x:v>44469.100000000006</x:v>
      </x:c>
      <x:c r="H131" s="21" t="n">
        <x:v>10539.4718256239</x:v>
      </x:c>
      <x:c r="I131" s="21" t="n">
        <x:v>14759.831319711913</x:v>
      </x:c>
      <x:c r="J131" s="29" t="n">
        <x:f>IF(AND(ISNUMBER('Marseille'!$B$4),'Marseille'!$B$4&gt;=0,E131&gt;0),'Marseille'!$B$4/E131,"Not available")</x:f>
        <x:v>0.010520063474989731</x:v>
      </x:c>
      <x:c r="K131" s="29" t="n">
        <x:f>IF(AND(ISNUMBER('Marseille'!$B$4),'Marseille'!$B$4&gt;=0,I131&gt;0),'Marseille'!$B$4/I131,"Not available")</x:f>
        <x:v>0.04823903367033174</x:v>
      </x:c>
      <x:c r="L131" s="23" t="n">
        <x:v>0.5370138017565872</x:v>
      </x:c>
      <x:c r="M131" s="23" t="n">
        <x:v>0.12159406858202039</x:v>
      </x:c>
      <x:c r="N131" s="23" t="n">
        <x:v>0.18802808007102081</x:v>
      </x:c>
      <x:c r="O131" s="21" t="n">
        <x:v>27269.973110519</x:v>
      </x:c>
      <x:c r="P131" s="31" t="n">
        <x:v>43.62982284327167</x:v>
      </x:c>
      <x:c r="Q131" s="31" t="n">
        <x:v>6.954777619239905</x:v>
      </x:c>
      <x:c r="R131" s="27" t="str">
        <x:v>https://www.insee.fr/fr/statistiques/8735162?sommaire=8735243</x:v>
      </x:c>
      <x:c r="S131" s="36" t="n">
        <x:v>78.53981633974483</x:v>
      </x:c>
      <x:c r="T131" s="21"/>
      <x:c r="U131" s="21" t="n">
        <x:v>11</x:v>
      </x:c>
      <x:c r="V131" s="23" t="n">
        <x:v>1</x:v>
      </x:c>
      <x:c r="W131" s="38" t="str">
        <x:v>national-5000m-061</x:v>
      </x:c>
    </x:row>
    <x:row r="132" ht="34" customHeight="1">
      <x:c r="A132" s="24" t="str">
        <x:v>near Terville / Thionville</x:v>
      </x:c>
      <x:c r="B132" s="11" t="str">
        <x:v>5 km circle</x:v>
      </x:c>
      <x:c r="C132" s="20" t="n">
        <x:v>5000</x:v>
      </x:c>
      <x:c r="D132" s="20" t="n">
        <x:v>95668</x:v>
      </x:c>
      <x:c r="E132" s="20" t="n">
        <x:v>75754.5</x:v>
      </x:c>
      <x:c r="F132" s="20" t="n">
        <x:v>37245.7</x:v>
      </x:c>
      <x:c r="G132" s="20" t="n">
        <x:v>49637.4</x:v>
      </x:c>
      <x:c r="H132" s="20" t="n">
        <x:v>10796.939160843127</x:v>
      </x:c>
      <x:c r="I132" s="20" t="n">
        <x:v>14526.28966440786</x:v>
      </x:c>
      <x:c r="J132" s="28" t="n">
        <x:f>IF(AND(ISNUMBER('Marseille'!$B$4),'Marseille'!$B$4&gt;=0,E132&gt;0),'Marseille'!$B$4/E132,"Not available")</x:f>
        <x:v>0.009398781590532576</x:v>
      </x:c>
      <x:c r="K132" s="28" t="n">
        <x:f>IF(AND(ISNUMBER('Marseille'!$B$4),'Marseille'!$B$4&gt;=0,I132&gt;0),'Marseille'!$B$4/I132,"Not available")</x:f>
        <x:v>0.04901458090461557</x:v>
      </x:c>
      <x:c r="L132" s="22" t="n">
        <x:v>0.24887892376681614</x:v>
      </x:c>
      <x:c r="M132" s="22" t="n">
        <x:v>0.037206798511519</x:v>
      </x:c>
      <x:c r="N132" s="22" t="n">
        <x:v>0.05258479992719284</x:v>
      </x:c>
      <x:c r="O132" s="20" t="n">
        <x:v>25686.078572772505</x:v>
      </x:c>
      <x:c r="P132" s="30" t="n">
        <x:v>49.33857987190308</x:v>
      </x:c>
      <x:c r="Q132" s="30" t="n">
        <x:v>6.144645930283484</x:v>
      </x:c>
      <x:c r="R132" s="26" t="str">
        <x:v>https://www.insee.fr/fr/statistiques/8735162?sommaire=8735243</x:v>
      </x:c>
      <x:c r="S132" s="35" t="n">
        <x:v>78.53981633974483</x:v>
      </x:c>
      <x:c r="T132" s="20"/>
      <x:c r="U132" s="20" t="n">
        <x:v>13</x:v>
      </x:c>
      <x:c r="V132" s="22" t="n">
        <x:v>1</x:v>
      </x:c>
      <x:c r="W132" s="37" t="str">
        <x:v>national-5000m-062</x:v>
      </x:c>
    </x:row>
    <x:row r="133" ht="34" customHeight="1">
      <x:c r="A133" s="25" t="str">
        <x:v>Chambéry</x:v>
      </x:c>
      <x:c r="B133" s="19" t="str">
        <x:v>5 km circle</x:v>
      </x:c>
      <x:c r="C133" s="21" t="n">
        <x:v>5000</x:v>
      </x:c>
      <x:c r="D133" s="21" t="n">
        <x:v>106381.5</x:v>
      </x:c>
      <x:c r="E133" s="21" t="n">
        <x:v>84420.90000000001</x:v>
      </x:c>
      <x:c r="F133" s="21" t="n">
        <x:v>41087</x:v>
      </x:c>
      <x:c r="G133" s="21" t="n">
        <x:v>53699.90000000001</x:v>
      </x:c>
      <x:c r="H133" s="21" t="n">
        <x:v>10813.094020900318</x:v>
      </x:c>
      <x:c r="I133" s="21" t="n">
        <x:v>14514.828355085916</x:v>
      </x:c>
      <x:c r="J133" s="29" t="n">
        <x:f>IF(AND(ISNUMBER('Marseille'!$B$4),'Marseille'!$B$4&gt;=0,E133&gt;0),'Marseille'!$B$4/E133,"Not available")</x:f>
        <x:v>0.008433930460348089</x:v>
      </x:c>
      <x:c r="K133" s="29" t="n">
        <x:f>IF(AND(ISNUMBER('Marseille'!$B$4),'Marseille'!$B$4&gt;=0,I133&gt;0),'Marseille'!$B$4/I133,"Not available")</x:f>
        <x:v>0.04905328417132257</x:v>
      </x:c>
      <x:c r="L133" s="23" t="n">
        <x:v>0.4896602658788774</x:v>
      </x:c>
      <x:c r="M133" s="23" t="n">
        <x:v>0.061542655442910654</x:v>
      </x:c>
      <x:c r="N133" s="23" t="n">
        <x:v>0.09784115919036153</x:v>
      </x:c>
      <x:c r="O133" s="21" t="n">
        <x:v>25397.63772742441</x:v>
      </x:c>
      <x:c r="P133" s="31" t="n">
        <x:v>45.572756595138536</x:v>
      </x:c>
      <x:c r="Q133" s="31" t="n">
        <x:v>5.923265103623429</x:v>
      </x:c>
      <x:c r="R133" s="27" t="str">
        <x:v>https://www.insee.fr/fr/statistiques/8735162?sommaire=8735243</x:v>
      </x:c>
      <x:c r="S133" s="36" t="n">
        <x:v>78.53981633974483</x:v>
      </x:c>
      <x:c r="T133" s="21"/>
      <x:c r="U133" s="21" t="n">
        <x:v>19</x:v>
      </x:c>
      <x:c r="V133" s="23" t="n">
        <x:v>1</x:v>
      </x:c>
      <x:c r="W133" s="38" t="str">
        <x:v>national-5000m-063</x:v>
      </x:c>
    </x:row>
    <x:row r="134" ht="34" customHeight="1">
      <x:c r="A134" s="24" t="str">
        <x:v>near Albigny-sur-Saône</x:v>
      </x:c>
      <x:c r="B134" s="11" t="str">
        <x:v>5 km circle</x:v>
      </x:c>
      <x:c r="C134" s="20" t="n">
        <x:v>5000</x:v>
      </x:c>
      <x:c r="D134" s="20" t="n">
        <x:v>61742</x:v>
      </x:c>
      <x:c r="E134" s="20" t="n">
        <x:v>47191.8</x:v>
      </x:c>
      <x:c r="F134" s="20" t="n">
        <x:v>23355.1</x:v>
      </x:c>
      <x:c r="G134" s="20" t="n">
        <x:v>31107.300000000003</x:v>
      </x:c>
      <x:c r="H134" s="20" t="n">
        <x:v>10522.98237889546</x:v>
      </x:c>
      <x:c r="I134" s="20" t="n">
        <x:v>14402.18520939855</x:v>
      </x:c>
      <x:c r="J134" s="28" t="n">
        <x:f>IF(AND(ISNUMBER('Marseille'!$B$4),'Marseille'!$B$4&gt;=0,E134&gt;0),'Marseille'!$B$4/E134,"Not available")</x:f>
        <x:v>0.015087366873058453</x:v>
      </x:c>
      <x:c r="K134" s="28" t="n">
        <x:f>IF(AND(ISNUMBER('Marseille'!$B$4),'Marseille'!$B$4&gt;=0,I134&gt;0),'Marseille'!$B$4/I134,"Not available")</x:f>
        <x:v>0.04943694235617553</x:v>
      </x:c>
      <x:c r="L134" s="22" t="n">
        <x:v>0.4098671726755218</x:v>
      </x:c>
      <x:c r="M134" s="22" t="n">
        <x:v>0.0863998574714133</x:v>
      </x:c>
      <x:c r="N134" s="22" t="n">
        <x:v>0.11486271344962701</x:v>
      </x:c>
      <x:c r="O134" s="20" t="n">
        <x:v>31564.739498234587</x:v>
      </x:c>
      <x:c r="P134" s="30" t="n">
        <x:v>45.85516549012425</x:v>
      </x:c>
      <x:c r="Q134" s="30" t="n">
        <x:v>4.827306540872085</x:v>
      </x:c>
      <x:c r="R134" s="26" t="str">
        <x:v>https://www.insee.fr/fr/statistiques/8735162?sommaire=8735243</x:v>
      </x:c>
      <x:c r="S134" s="35" t="n">
        <x:v>78.53981633974483</x:v>
      </x:c>
      <x:c r="T134" s="20"/>
      <x:c r="U134" s="20" t="n">
        <x:v>23</x:v>
      </x:c>
      <x:c r="V134" s="22" t="n">
        <x:v>1</x:v>
      </x:c>
      <x:c r="W134" s="37" t="str">
        <x:v>national-5000m-064</x:v>
      </x:c>
    </x:row>
    <x:row r="135" ht="34" customHeight="1">
      <x:c r="A135" s="25" t="str">
        <x:v>Le Mans</x:v>
      </x:c>
      <x:c r="B135" s="19" t="str">
        <x:v>5 km circle</x:v>
      </x:c>
      <x:c r="C135" s="21" t="n">
        <x:v>5000</x:v>
      </x:c>
      <x:c r="D135" s="21" t="n">
        <x:v>156234</x:v>
      </x:c>
      <x:c r="E135" s="21" t="n">
        <x:v>122999.19999999998</x:v>
      </x:c>
      <x:c r="F135" s="21" t="n">
        <x:v>55759</x:v>
      </x:c>
      <x:c r="G135" s="21" t="n">
        <x:v>74328.3</x:v>
      </x:c>
      <x:c r="H135" s="21" t="n">
        <x:v>10480.286379984054</x:v>
      </x:c>
      <x:c r="I135" s="21" t="n">
        <x:v>14367.08877071157</x:v>
      </x:c>
      <x:c r="J135" s="29" t="n">
        <x:f>IF(AND(ISNUMBER('Marseille'!$B$4),'Marseille'!$B$4&gt;=0,E135&gt;0),'Marseille'!$B$4/E135,"Not available")</x:f>
        <x:v>0.005788655535970967</x:v>
      </x:c>
      <x:c r="K135" s="29" t="n">
        <x:f>IF(AND(ISNUMBER('Marseille'!$B$4),'Marseille'!$B$4&gt;=0,I135&gt;0),'Marseille'!$B$4/I135,"Not available")</x:f>
        <x:v>0.04955770868844824</x:v>
      </x:c>
      <x:c r="L135" s="23" t="n">
        <x:v>0.367816091954023</x:v>
      </x:c>
      <x:c r="M135" s="23" t="n">
        <x:v>0.02711637671697582</x:v>
      </x:c>
      <x:c r="N135" s="23" t="n">
        <x:v>0.05033137634917421</x:v>
      </x:c>
      <x:c r="O135" s="21" t="n">
        <x:v>22682.235645250075</x:v>
      </x:c>
      <x:c r="P135" s="31" t="n">
        <x:v>48.00621521136244</x:v>
      </x:c>
      <x:c r="Q135" s="31" t="n">
        <x:v>0.20095999536564252</x:v>
      </x:c>
      <x:c r="R135" s="27" t="str">
        <x:v>https://www.insee.fr/fr/statistiques/8735162?sommaire=8735243</x:v>
      </x:c>
      <x:c r="S135" s="36" t="n">
        <x:v>78.53981633974483</x:v>
      </x:c>
      <x:c r="T135" s="21"/>
      <x:c r="U135" s="21" t="n">
        <x:v>14</x:v>
      </x:c>
      <x:c r="V135" s="23" t="n">
        <x:v>1</x:v>
      </x:c>
      <x:c r="W135" s="38" t="str">
        <x:v>national-5000m-065</x:v>
      </x:c>
    </x:row>
    <x:row r="136" ht="34" customHeight="1">
      <x:c r="A136" s="24" t="str">
        <x:v>near Brest</x:v>
      </x:c>
      <x:c r="B136" s="11" t="str">
        <x:v>5 km circle</x:v>
      </x:c>
      <x:c r="C136" s="20" t="n">
        <x:v>5000</x:v>
      </x:c>
      <x:c r="D136" s="20" t="n">
        <x:v>133760.5</x:v>
      </x:c>
      <x:c r="E136" s="20" t="n">
        <x:v>108267.3</x:v>
      </x:c>
      <x:c r="F136" s="20" t="n">
        <x:v>53233</x:v>
      </x:c>
      <x:c r="G136" s="20" t="n">
        <x:v>68921.3</x:v>
      </x:c>
      <x:c r="H136" s="20" t="n">
        <x:v>10645.74105693708</x:v>
      </x:c>
      <x:c r="I136" s="20" t="n">
        <x:v>14100.29028176319</x:v>
      </x:c>
      <x:c r="J136" s="28" t="n">
        <x:f>IF(AND(ISNUMBER('Marseille'!$B$4),'Marseille'!$B$4&gt;=0,E136&gt;0),'Marseille'!$B$4/E136,"Not available")</x:f>
        <x:v>0.006576316209972909</x:v>
      </x:c>
      <x:c r="K136" s="28" t="n">
        <x:f>IF(AND(ISNUMBER('Marseille'!$B$4),'Marseille'!$B$4&gt;=0,I136&gt;0),'Marseille'!$B$4/I136,"Not available")</x:f>
        <x:v>0.05049541433348186</x:v>
      </x:c>
      <x:c r="L136" s="22" t="n">
        <x:v>0.3619948409286328</x:v>
      </x:c>
      <x:c r="M136" s="22" t="n">
        <x:v>0.02865195629501983</x:v>
      </x:c>
      <x:c r="N136" s="22" t="n">
        <x:v>0.048312636754593526</x:v>
      </x:c>
      <x:c r="O136" s="20" t="n">
        <x:v>23347.558268696663</x:v>
      </x:c>
      <x:c r="P136" s="30" t="n">
        <x:v>48.40996416638361</x:v>
      </x:c>
      <x:c r="Q136" s="30" t="n">
        <x:v>-4.507035281700543</x:v>
      </x:c>
      <x:c r="R136" s="26" t="str">
        <x:v>https://www.insee.fr/fr/statistiques/8735162?sommaire=8735243</x:v>
      </x:c>
      <x:c r="S136" s="35" t="n">
        <x:v>78.53981633974483</x:v>
      </x:c>
      <x:c r="T136" s="20"/>
      <x:c r="U136" s="20" t="n">
        <x:v>7</x:v>
      </x:c>
      <x:c r="V136" s="22" t="n">
        <x:v>1</x:v>
      </x:c>
      <x:c r="W136" s="37" t="str">
        <x:v>national-5000m-066</x:v>
      </x:c>
    </x:row>
    <x:row r="137" ht="34" customHeight="1">
      <x:c r="A137" s="25" t="str">
        <x:v>near Six-Fours-les-Plages</x:v>
      </x:c>
      <x:c r="B137" s="19" t="str">
        <x:v>5 km circle</x:v>
      </x:c>
      <x:c r="C137" s="21" t="n">
        <x:v>5000</x:v>
      </x:c>
      <x:c r="D137" s="21" t="n">
        <x:v>126980</x:v>
      </x:c>
      <x:c r="E137" s="21" t="n">
        <x:v>104676.70000000001</x:v>
      </x:c>
      <x:c r="F137" s="21" t="n">
        <x:v>42316.2</x:v>
      </x:c>
      <x:c r="G137" s="21" t="n">
        <x:v>60092.8</x:v>
      </x:c>
      <x:c r="H137" s="21" t="n">
        <x:v>9476.716105060113</x:v>
      </x:c>
      <x:c r="I137" s="21" t="n">
        <x:v>14025.647086435773</x:v>
      </x:c>
      <x:c r="J137" s="29" t="n">
        <x:f>IF(AND(ISNUMBER('Marseille'!$B$4),'Marseille'!$B$4&gt;=0,E137&gt;0),'Marseille'!$B$4/E137,"Not available")</x:f>
        <x:v>0.006801895741841307</x:v>
      </x:c>
      <x:c r="K137" s="29" t="n">
        <x:f>IF(AND(ISNUMBER('Marseille'!$B$4),'Marseille'!$B$4&gt;=0,I137&gt;0),'Marseille'!$B$4/I137,"Not available")</x:f>
        <x:v>0.05076414625379933</x:v>
      </x:c>
      <x:c r="L137" s="23" t="n">
        <x:v>0.3509649749821301</x:v>
      </x:c>
      <x:c r="M137" s="23" t="n">
        <x:v>0.04241219089620413</x:v>
      </x:c>
      <x:c r="N137" s="23" t="n">
        <x:v>0.06968624297132367</x:v>
      </x:c>
      <x:c r="O137" s="21" t="n">
        <x:v>24283.513828161915</x:v>
      </x:c>
      <x:c r="P137" s="31" t="n">
        <x:v>43.10276115702164</x:v>
      </x:c>
      <x:c r="Q137" s="31" t="n">
        <x:v>5.838938200688655</x:v>
      </x:c>
      <x:c r="R137" s="27" t="str">
        <x:v>https://www.insee.fr/fr/statistiques/8735162?sommaire=8735243</x:v>
      </x:c>
      <x:c r="S137" s="36" t="n">
        <x:v>78.53981633974483</x:v>
      </x:c>
      <x:c r="T137" s="21"/>
      <x:c r="U137" s="21" t="n">
        <x:v>5</x:v>
      </x:c>
      <x:c r="V137" s="23" t="n">
        <x:v>1</x:v>
      </x:c>
      <x:c r="W137" s="38" t="str">
        <x:v>national-5000m-067</x:v>
      </x:c>
    </x:row>
    <x:row r="138" ht="34" customHeight="1">
      <x:c r="A138" s="24" t="str">
        <x:v>Pau</x:v>
      </x:c>
      <x:c r="B138" s="11" t="str">
        <x:v>5 km circle</x:v>
      </x:c>
      <x:c r="C138" s="20" t="n">
        <x:v>5000</x:v>
      </x:c>
      <x:c r="D138" s="20" t="n">
        <x:v>119080.5</x:v>
      </x:c>
      <x:c r="E138" s="20" t="n">
        <x:v>98167.40000000001</x:v>
      </x:c>
      <x:c r="F138" s="20" t="n">
        <x:v>44461.5</x:v>
      </x:c>
      <x:c r="G138" s="20" t="n">
        <x:v>59420</x:v>
      </x:c>
      <x:c r="H138" s="20" t="n">
        <x:v>10150.565719000377</x:v>
      </x:c>
      <x:c r="I138" s="20" t="n">
        <x:v>13990.541625108715</x:v>
      </x:c>
      <x:c r="J138" s="28" t="n">
        <x:f>IF(AND(ISNUMBER('Marseille'!$B$4),'Marseille'!$B$4&gt;=0,E138&gt;0),'Marseille'!$B$4/E138,"Not available")</x:f>
        <x:v>0.007252916956138188</x:v>
      </x:c>
      <x:c r="K138" s="28" t="n">
        <x:f>IF(AND(ISNUMBER('Marseille'!$B$4),'Marseille'!$B$4&gt;=0,I138&gt;0),'Marseille'!$B$4/I138,"Not available")</x:f>
        <x:v>0.050891525080214134</x:v>
      </x:c>
      <x:c r="L138" s="22" t="n">
        <x:v>0.34190620272314676</x:v>
      </x:c>
      <x:c r="M138" s="22" t="n">
        <x:v>0.03935992878766885</x:v>
      </x:c>
      <x:c r="N138" s="22" t="n">
        <x:v>0.06263159475395717</x:v>
      </x:c>
      <x:c r="O138" s="20" t="n">
        <x:v>24436.35450892464</x:v>
      </x:c>
      <x:c r="P138" s="30" t="n">
        <x:v>43.30485050876419</x:v>
      </x:c>
      <x:c r="Q138" s="30" t="n">
        <x:v>-0.3559261108735247</x:v>
      </x:c>
      <x:c r="R138" s="26" t="str">
        <x:v>https://www.insee.fr/fr/statistiques/8735162?sommaire=8735243</x:v>
      </x:c>
      <x:c r="S138" s="35" t="n">
        <x:v>78.53981633974483</x:v>
      </x:c>
      <x:c r="T138" s="20"/>
      <x:c r="U138" s="20" t="n">
        <x:v>18</x:v>
      </x:c>
      <x:c r="V138" s="22" t="n">
        <x:v>1</x:v>
      </x:c>
      <x:c r="W138" s="37" t="str">
        <x:v>national-5000m-068</x:v>
      </x:c>
    </x:row>
    <x:row r="139" ht="34" customHeight="1">
      <x:c r="A139" s="25" t="str">
        <x:v>Le Taillan-Médoc</x:v>
      </x:c>
      <x:c r="B139" s="19" t="str">
        <x:v>5 km circle</x:v>
      </x:c>
      <x:c r="C139" s="21" t="n">
        <x:v>5000</x:v>
      </x:c>
      <x:c r="D139" s="21" t="n">
        <x:v>80040</x:v>
      </x:c>
      <x:c r="E139" s="21" t="n">
        <x:v>62803.700000000004</x:v>
      </x:c>
      <x:c r="F139" s="21" t="n">
        <x:v>31502</x:v>
      </x:c>
      <x:c r="G139" s="21" t="n">
        <x:v>41248</x:v>
      </x:c>
      <x:c r="H139" s="21" t="n">
        <x:v>10150.029610467915</x:v>
      </x:c>
      <x:c r="I139" s="21" t="n">
        <x:v>13729.576783014865</x:v>
      </x:c>
      <x:c r="J139" s="29" t="n">
        <x:f>IF(AND(ISNUMBER('Marseille'!$B$4),'Marseille'!$B$4&gt;=0,E139&gt;0),'Marseille'!$B$4/E139,"Not available")</x:f>
        <x:v>0.011336911678770517</x:v>
      </x:c>
      <x:c r="K139" s="29" t="n">
        <x:f>IF(AND(ISNUMBER('Marseille'!$B$4),'Marseille'!$B$4&gt;=0,I139&gt;0),'Marseille'!$B$4/I139,"Not available")</x:f>
        <x:v>0.05185884541472753</x:v>
      </x:c>
      <x:c r="L139" s="23" t="n">
        <x:v>0.3361921097770154</x:v>
      </x:c>
      <x:c r="M139" s="23" t="n">
        <x:v>0.06081959020489755</x:v>
      </x:c>
      <x:c r="N139" s="23" t="n">
        <x:v>0.08395635997894976</x:v>
      </x:c>
      <x:c r="O139" s="21" t="n">
        <x:v>27416.02668665667</x:v>
      </x:c>
      <x:c r="P139" s="31" t="n">
        <x:v>44.905143827934076</x:v>
      </x:c>
      <x:c r="Q139" s="31" t="n">
        <x:v>-0.6851420826731331</x:v>
      </x:c>
      <x:c r="R139" s="27" t="str">
        <x:v>https://www.insee.fr/fr/statistiques/8735162?sommaire=8735243</x:v>
      </x:c>
      <x:c r="S139" s="36" t="n">
        <x:v>78.53981633974483</x:v>
      </x:c>
      <x:c r="T139" s="21"/>
      <x:c r="U139" s="21" t="n">
        <x:v>8</x:v>
      </x:c>
      <x:c r="V139" s="23" t="n">
        <x:v>1</x:v>
      </x:c>
      <x:c r="W139" s="38" t="str">
        <x:v>national-5000m-069</x:v>
      </x:c>
    </x:row>
    <x:row r="140" ht="34" customHeight="1">
      <x:c r="A140" s="24" t="str">
        <x:v>Le Mée-sur-Seine</x:v>
      </x:c>
      <x:c r="B140" s="11" t="str">
        <x:v>5 km circle</x:v>
      </x:c>
      <x:c r="C140" s="20" t="n">
        <x:v>5000</x:v>
      </x:c>
      <x:c r="D140" s="20" t="n">
        <x:v>120183</x:v>
      </x:c>
      <x:c r="E140" s="20" t="n">
        <x:v>88263.59999999999</x:v>
      </x:c>
      <x:c r="F140" s="20" t="n">
        <x:v>47741.5</x:v>
      </x:c>
      <x:c r="G140" s="20" t="n">
        <x:v>61074</x:v>
      </x:c>
      <x:c r="H140" s="20" t="n">
        <x:v>10269.342434195794</x:v>
      </x:c>
      <x:c r="I140" s="20" t="n">
        <x:v>13576.049930161847</x:v>
      </x:c>
      <x:c r="J140" s="28" t="n">
        <x:f>IF(AND(ISNUMBER('Marseille'!$B$4),'Marseille'!$B$4&gt;=0,E140&gt;0),'Marseille'!$B$4/E140,"Not available")</x:f>
        <x:v>0.00806674552137008</x:v>
      </x:c>
      <x:c r="K140" s="28" t="n">
        <x:f>IF(AND(ISNUMBER('Marseille'!$B$4),'Marseille'!$B$4&gt;=0,I140&gt;0),'Marseille'!$B$4/I140,"Not available")</x:f>
        <x:v>0.05244529916011526</x:v>
      </x:c>
      <x:c r="L140" s="22" t="n">
        <x:v>0.3153846153846154</x:v>
      </x:c>
      <x:c r="M140" s="22" t="n">
        <x:v>0.033448990289808044</x:v>
      </x:c>
      <x:c r="N140" s="22" t="n">
        <x:v>0.05372563546581948</x:v>
      </x:c>
      <x:c r="O140" s="20" t="n">
        <x:v>23643.277623291146</x:v>
      </x:c>
      <x:c r="P140" s="30" t="n">
        <x:v>48.54190631319933</x:v>
      </x:c>
      <x:c r="Q140" s="30" t="n">
        <x:v>2.639216150015821</x:v>
      </x:c>
      <x:c r="R140" s="26" t="str">
        <x:v>https://www.insee.fr/fr/statistiques/8735162?sommaire=8735243</x:v>
      </x:c>
      <x:c r="S140" s="35" t="n">
        <x:v>78.53981633974483</x:v>
      </x:c>
      <x:c r="T140" s="20"/>
      <x:c r="U140" s="20" t="n">
        <x:v>17</x:v>
      </x:c>
      <x:c r="V140" s="22" t="n">
        <x:v>1</x:v>
      </x:c>
      <x:c r="W140" s="37" t="str">
        <x:v>national-5000m-070</x:v>
      </x:c>
    </x:row>
    <x:row r="141" ht="34" customHeight="1">
      <x:c r="A141" s="25" t="str">
        <x:v>near Saint-Étienne</x:v>
      </x:c>
      <x:c r="B141" s="19" t="str">
        <x:v>5 km circle</x:v>
      </x:c>
      <x:c r="C141" s="21" t="n">
        <x:v>5000</x:v>
      </x:c>
      <x:c r="D141" s="21" t="n">
        <x:v>182940.5</x:v>
      </x:c>
      <x:c r="E141" s="21" t="n">
        <x:v>143658.6</x:v>
      </x:c>
      <x:c r="F141" s="21" t="n">
        <x:v>66855.4</x:v>
      </x:c>
      <x:c r="G141" s="21" t="n">
        <x:v>88105.5</x:v>
      </x:c>
      <x:c r="H141" s="21" t="n">
        <x:v>9867.979741143516</x:v>
      </x:c>
      <x:c r="I141" s="21" t="n">
        <x:v>13447.248681550052</x:v>
      </x:c>
      <x:c r="J141" s="29" t="n">
        <x:f>IF(AND(ISNUMBER('Marseille'!$B$4),'Marseille'!$B$4&gt;=0,E141&gt;0),'Marseille'!$B$4/E141,"Not available")</x:f>
        <x:v>0.004956194756178885</x:v>
      </x:c>
      <x:c r="K141" s="29" t="n">
        <x:f>IF(AND(ISNUMBER('Marseille'!$B$4),'Marseille'!$B$4&gt;=0,I141&gt;0),'Marseille'!$B$4/I141,"Not available")</x:f>
        <x:v>0.052947633888624446</x:v>
      </x:c>
      <x:c r="L141" s="23" t="n">
        <x:v>0.36971046770601335</x:v>
      </x:c>
      <x:c r="M141" s="23" t="n">
        <x:v>0.028673257151915512</x:v>
      </x:c>
      <x:c r="N141" s="23" t="n">
        <x:v>0.054752405919904094</x:v>
      </x:c>
      <x:c r="O141" s="21" t="n">
        <x:v>21491.027229618372</x:v>
      </x:c>
      <x:c r="P141" s="31" t="n">
        <x:v>45.452108822922256</x:v>
      </x:c>
      <x:c r="Q141" s="31" t="n">
        <x:v>4.3942002194817436</x:v>
      </x:c>
      <x:c r="R141" s="27" t="str">
        <x:v>https://www.insee.fr/fr/statistiques/8735162?sommaire=8735243</x:v>
      </x:c>
      <x:c r="S141" s="36" t="n">
        <x:v>78.53981633974483</x:v>
      </x:c>
      <x:c r="T141" s="21"/>
      <x:c r="U141" s="21" t="n">
        <x:v>11</x:v>
      </x:c>
      <x:c r="V141" s="23" t="n">
        <x:v>1</x:v>
      </x:c>
      <x:c r="W141" s="38" t="str">
        <x:v>national-5000m-071</x:v>
      </x:c>
    </x:row>
    <x:row r="142" ht="34" customHeight="1">
      <x:c r="A142" s="24" t="str">
        <x:v>Plan-de-Cuques / Marseille 13e Arrondissement</x:v>
      </x:c>
      <x:c r="B142" s="11" t="str">
        <x:v>5 km circle</x:v>
      </x:c>
      <x:c r="C142" s="20" t="n">
        <x:v>5000</x:v>
      </x:c>
      <x:c r="D142" s="20" t="n">
        <x:v>96971.5</x:v>
      </x:c>
      <x:c r="E142" s="20" t="n">
        <x:v>75197.4</x:v>
      </x:c>
      <x:c r="F142" s="20" t="n">
        <x:v>35435.4</x:v>
      </x:c>
      <x:c r="G142" s="20" t="n">
        <x:v>48437</x:v>
      </x:c>
      <x:c r="H142" s="20" t="n">
        <x:v>9571.817544834743</x:v>
      </x:c>
      <x:c r="I142" s="20" t="n">
        <x:v>13363.243258529037</x:v>
      </x:c>
      <x:c r="J142" s="28" t="n">
        <x:f>IF(AND(ISNUMBER('Marseille'!$B$4),'Marseille'!$B$4&gt;=0,E142&gt;0),'Marseille'!$B$4/E142,"Not available")</x:f>
        <x:v>0.009468412471707799</x:v>
      </x:c>
      <x:c r="K142" s="28" t="n">
        <x:f>IF(AND(ISNUMBER('Marseille'!$B$4),'Marseille'!$B$4&gt;=0,I142&gt;0),'Marseille'!$B$4/I142,"Not available")</x:f>
        <x:v>0.0532804788647074</x:v>
      </x:c>
      <x:c r="L142" s="22" t="n">
        <x:v>0.26334519572953735</x:v>
      </x:c>
      <x:c r="M142" s="22" t="n">
        <x:v>0.0281474453834374</x:v>
      </x:c>
      <x:c r="N142" s="22" t="n">
        <x:v>0.04213436212258647</x:v>
      </x:c>
      <x:c r="O142" s="20" t="n">
        <x:v>25264.236165265054</x:v>
      </x:c>
      <x:c r="P142" s="30" t="n">
        <x:v>43.35979716518759</x:v>
      </x:c>
      <x:c r="Q142" s="30" t="n">
        <x:v>5.465686019076439</x:v>
      </x:c>
      <x:c r="R142" s="26" t="str">
        <x:v>https://www.insee.fr/fr/statistiques/8735162?sommaire=8735243</x:v>
      </x:c>
      <x:c r="S142" s="35" t="n">
        <x:v>78.53981633974483</x:v>
      </x:c>
      <x:c r="T142" s="20"/>
      <x:c r="U142" s="20" t="n">
        <x:v>6</x:v>
      </x:c>
      <x:c r="V142" s="22" t="n">
        <x:v>1</x:v>
      </x:c>
      <x:c r="W142" s="37" t="str">
        <x:v>national-5000m-072</x:v>
      </x:c>
    </x:row>
    <x:row r="143" ht="34" customHeight="1">
      <x:c r="A143" s="25" t="str">
        <x:v>near Labège</x:v>
      </x:c>
      <x:c r="B143" s="19" t="str">
        <x:v>5 km circle</x:v>
      </x:c>
      <x:c r="C143" s="21" t="n">
        <x:v>5000</x:v>
      </x:c>
      <x:c r="D143" s="21" t="n">
        <x:v>77230.5</x:v>
      </x:c>
      <x:c r="E143" s="21" t="n">
        <x:v>61639.5</x:v>
      </x:c>
      <x:c r="F143" s="21" t="n">
        <x:v>30873.699999999997</x:v>
      </x:c>
      <x:c r="G143" s="21" t="n">
        <x:v>39946</x:v>
      </x:c>
      <x:c r="H143" s="21" t="n">
        <x:v>9649.727628044424</x:v>
      </x:c>
      <x:c r="I143" s="21" t="n">
        <x:v>13133.981102019452</x:v>
      </x:c>
      <x:c r="J143" s="29" t="n">
        <x:f>IF(AND(ISNUMBER('Marseille'!$B$4),'Marseille'!$B$4&gt;=0,E143&gt;0),'Marseille'!$B$4/E143,"Not available")</x:f>
        <x:v>0.011551034644992254</x:v>
      </x:c>
      <x:c r="K143" s="29" t="n">
        <x:f>IF(AND(ISNUMBER('Marseille'!$B$4),'Marseille'!$B$4&gt;=0,I143&gt;0),'Marseille'!$B$4/I143,"Not available")</x:f>
        <x:v>0.05421052417157236</x:v>
      </x:c>
      <x:c r="L143" s="23" t="n">
        <x:v>0.4231464737793852</x:v>
      </x:c>
      <x:c r="M143" s="23" t="n">
        <x:v>0.0732871080725879</x:v>
      </x:c>
      <x:c r="N143" s="23" t="n">
        <x:v>0.09941719732233309</x:v>
      </x:c>
      <x:c r="O143" s="21" t="n">
        <x:v>27356.67367296599</x:v>
      </x:c>
      <x:c r="P143" s="31" t="n">
        <x:v>43.53729604921596</x:v>
      </x:c>
      <x:c r="Q143" s="31" t="n">
        <x:v>1.5127112745728146</x:v>
      </x:c>
      <x:c r="R143" s="27" t="str">
        <x:v>https://www.insee.fr/fr/statistiques/8735162?sommaire=8735243</x:v>
      </x:c>
      <x:c r="S143" s="36" t="n">
        <x:v>78.53981633974483</x:v>
      </x:c>
      <x:c r="T143" s="21"/>
      <x:c r="U143" s="21" t="n">
        <x:v>18</x:v>
      </x:c>
      <x:c r="V143" s="23" t="n">
        <x:v>1</x:v>
      </x:c>
      <x:c r="W143" s="38" t="str">
        <x:v>national-5000m-073</x:v>
      </x:c>
    </x:row>
    <x:row r="144" ht="34" customHeight="1">
      <x:c r="A144" s="24" t="str">
        <x:v>near Blotzheim</x:v>
      </x:c>
      <x:c r="B144" s="11" t="str">
        <x:v>5 km circle</x:v>
      </x:c>
      <x:c r="C144" s="20" t="n">
        <x:v>5000</x:v>
      </x:c>
      <x:c r="D144" s="20" t="n">
        <x:v>48602</x:v>
      </x:c>
      <x:c r="E144" s="20" t="n">
        <x:v>38277.399999999994</x:v>
      </x:c>
      <x:c r="F144" s="20" t="n">
        <x:v>19640.1</x:v>
      </x:c>
      <x:c r="G144" s="20" t="n">
        <x:v>25874.2</x:v>
      </x:c>
      <x:c r="H144" s="20" t="n">
        <x:v>9715.902319966077</x:v>
      </x:c>
      <x:c r="I144" s="20" t="n">
        <x:v>12998.017932673334</x:v>
      </x:c>
      <x:c r="J144" s="28" t="n">
        <x:f>IF(AND(ISNUMBER('Marseille'!$B$4),'Marseille'!$B$4&gt;=0,E144&gt;0),'Marseille'!$B$4/E144,"Not available")</x:f>
        <x:v>0.018601054408084145</x:v>
      </x:c>
      <x:c r="K144" s="28" t="n">
        <x:f>IF(AND(ISNUMBER('Marseille'!$B$4),'Marseille'!$B$4&gt;=0,I144&gt;0),'Marseille'!$B$4/I144,"Not available")</x:f>
        <x:v>0.054777582527427794</x:v>
      </x:c>
      <x:c r="L144" s="22" t="n">
        <x:v>0.358161648177496</x:v>
      </x:c>
      <x:c r="M144" s="22" t="n">
        <x:v>0.06196247068021892</x:v>
      </x:c>
      <x:c r="N144" s="22" t="n">
        <x:v>0.07972030723288057</x:v>
      </x:c>
      <x:c r="O144" s="20" t="n">
        <x:v>32496.967991029178</x:v>
      </x:c>
      <x:c r="P144" s="30" t="n">
        <x:v>47.6006622083055</x:v>
      </x:c>
      <x:c r="Q144" s="30" t="n">
        <x:v>7.523677113837049</x:v>
      </x:c>
      <x:c r="R144" s="26" t="str">
        <x:v>https://www.insee.fr/fr/statistiques/8735162?sommaire=8735243</x:v>
      </x:c>
      <x:c r="S144" s="35" t="n">
        <x:v>78.53981633974483</x:v>
      </x:c>
      <x:c r="T144" s="20"/>
      <x:c r="U144" s="20" t="n">
        <x:v>11</x:v>
      </x:c>
      <x:c r="V144" s="22" t="n">
        <x:v>1</x:v>
      </x:c>
      <x:c r="W144" s="37" t="str">
        <x:v>national-5000m-074</x:v>
      </x:c>
    </x:row>
    <x:row r="145" ht="34" customHeight="1">
      <x:c r="A145" s="25" t="str">
        <x:v>Léognan</x:v>
      </x:c>
      <x:c r="B145" s="19" t="str">
        <x:v>5 km circle</x:v>
      </x:c>
      <x:c r="C145" s="21" t="n">
        <x:v>5000</x:v>
      </x:c>
      <x:c r="D145" s="21" t="n">
        <x:v>88607</x:v>
      </x:c>
      <x:c r="E145" s="21" t="n">
        <x:v>70036.29999999999</x:v>
      </x:c>
      <x:c r="F145" s="21" t="n">
        <x:v>35772.399999999994</x:v>
      </x:c>
      <x:c r="G145" s="21" t="n">
        <x:v>46174.399999999994</x:v>
      </x:c>
      <x:c r="H145" s="21" t="n">
        <x:v>9674.387544486875</x:v>
      </x:c>
      <x:c r="I145" s="21" t="n">
        <x:v>12937.877020317475</x:v>
      </x:c>
      <x:c r="J145" s="29" t="n">
        <x:f>IF(AND(ISNUMBER('Marseille'!$B$4),'Marseille'!$B$4&gt;=0,E145&gt;0),'Marseille'!$B$4/E145,"Not available")</x:f>
        <x:v>0.010166156693029189</x:v>
      </x:c>
      <x:c r="K145" s="29" t="n">
        <x:f>IF(AND(ISNUMBER('Marseille'!$B$4),'Marseille'!$B$4&gt;=0,I145&gt;0),'Marseille'!$B$4/I145,"Not available")</x:f>
        <x:v>0.05503221269470133</x:v>
      </x:c>
      <x:c r="L145" s="23" t="n">
        <x:v>0.3639371381306865</x:v>
      </x:c>
      <x:c r="M145" s="23" t="n">
        <x:v>0.054719153114313766</x:v>
      </x:c>
      <x:c r="N145" s="23" t="n">
        <x:v>0.0822329611023728</x:v>
      </x:c>
      <x:c r="O145" s="21" t="n">
        <x:v>25888.032538061332</x:v>
      </x:c>
      <x:c r="P145" s="31" t="n">
        <x:v>44.75013305055636</x:v>
      </x:c>
      <x:c r="Q145" s="31" t="n">
        <x:v>-0.5839756736115439</x:v>
      </x:c>
      <x:c r="R145" s="27" t="str">
        <x:v>https://www.insee.fr/fr/statistiques/8735162?sommaire=8735243</x:v>
      </x:c>
      <x:c r="S145" s="36" t="n">
        <x:v>78.53981633974483</x:v>
      </x:c>
      <x:c r="T145" s="21"/>
      <x:c r="U145" s="21" t="n">
        <x:v>9</x:v>
      </x:c>
      <x:c r="V145" s="23" t="n">
        <x:v>1</x:v>
      </x:c>
      <x:c r="W145" s="38" t="str">
        <x:v>national-5000m-075</x:v>
      </x:c>
    </x:row>
    <x:row r="146" ht="34" customHeight="1">
      <x:c r="A146" s="24" t="str">
        <x:v>Villiers-le-Bel</x:v>
      </x:c>
      <x:c r="B146" s="11" t="str">
        <x:v>5 km circle</x:v>
      </x:c>
      <x:c r="C146" s="20" t="n">
        <x:v>5000</x:v>
      </x:c>
      <x:c r="D146" s="20" t="n">
        <x:v>232527</x:v>
      </x:c>
      <x:c r="E146" s="20" t="n">
        <x:v>162870.3</x:v>
      </x:c>
      <x:c r="F146" s="20" t="n">
        <x:v>91848.6</x:v>
      </x:c>
      <x:c r="G146" s="20" t="n">
        <x:v>117053.9</x:v>
      </x:c>
      <x:c r="H146" s="20" t="n">
        <x:v>9878.192078390068</x:v>
      </x:c>
      <x:c r="I146" s="20" t="n">
        <x:v>12919.567722916903</x:v>
      </x:c>
      <x:c r="J146" s="28" t="n">
        <x:f>IF(AND(ISNUMBER('Marseille'!$B$4),'Marseille'!$B$4&gt;=0,E146&gt;0),'Marseille'!$B$4/E146,"Not available")</x:f>
        <x:v>0.0043715766471849075</x:v>
      </x:c>
      <x:c r="K146" s="28" t="n">
        <x:f>IF(AND(ISNUMBER('Marseille'!$B$4),'Marseille'!$B$4&gt;=0,I146&gt;0),'Marseille'!$B$4/I146,"Not available")</x:f>
        <x:v>0.055110203009118085</x:v>
      </x:c>
      <x:c r="L146" s="22" t="n">
        <x:v>0.24173318129988597</x:v>
      </x:c>
      <x:c r="M146" s="22" t="n">
        <x:v>0.015258443105531832</x:v>
      </x:c>
      <x:c r="N146" s="22" t="n">
        <x:v>0.02735963684303835</x:v>
      </x:c>
      <x:c r="O146" s="20" t="n">
        <x:v>19784.713091382935</x:v>
      </x:c>
      <x:c r="P146" s="30" t="n">
        <x:v>49.005462094242944</x:v>
      </x:c>
      <x:c r="Q146" s="30" t="n">
        <x:v>2.4133220311255816</x:v>
      </x:c>
      <x:c r="R146" s="26" t="str">
        <x:v>https://www.insee.fr/fr/statistiques/8735162?sommaire=8735243</x:v>
      </x:c>
      <x:c r="S146" s="35" t="n">
        <x:v>78.53981633974483</x:v>
      </x:c>
      <x:c r="T146" s="20"/>
      <x:c r="U146" s="20" t="n">
        <x:v>21</x:v>
      </x:c>
      <x:c r="V146" s="22" t="n">
        <x:v>1</x:v>
      </x:c>
      <x:c r="W146" s="37" t="str">
        <x:v>national-5000m-076</x:v>
      </x:c>
    </x:row>
    <x:row r="147" ht="34" customHeight="1">
      <x:c r="A147" s="25" t="str">
        <x:v>Saint-Germain-sur-Morin</x:v>
      </x:c>
      <x:c r="B147" s="19" t="str">
        <x:v>5 km circle</x:v>
      </x:c>
      <x:c r="C147" s="21" t="n">
        <x:v>5000</x:v>
      </x:c>
      <x:c r="D147" s="21" t="n">
        <x:v>61304.5</x:v>
      </x:c>
      <x:c r="E147" s="21" t="n">
        <x:v>45588.3</x:v>
      </x:c>
      <x:c r="F147" s="21" t="n">
        <x:v>27065.8</x:v>
      </x:c>
      <x:c r="G147" s="21" t="n">
        <x:v>33485.7</x:v>
      </x:c>
      <x:c r="H147" s="21" t="n">
        <x:v>9972.061715217931</x:v>
      </x:c>
      <x:c r="I147" s="21" t="n">
        <x:v>12589.890465125514</x:v>
      </x:c>
      <x:c r="J147" s="29" t="n">
        <x:f>IF(AND(ISNUMBER('Marseille'!$B$4),'Marseille'!$B$4&gt;=0,E147&gt;0),'Marseille'!$B$4/E147,"Not available")</x:f>
        <x:v>0.015618042348585052</x:v>
      </x:c>
      <x:c r="K147" s="29" t="n">
        <x:f>IF(AND(ISNUMBER('Marseille'!$B$4),'Marseille'!$B$4&gt;=0,I147&gt;0),'Marseille'!$B$4/I147,"Not available")</x:f>
        <x:v>0.05655331172040517</x:v>
      </x:c>
      <x:c r="L147" s="23" t="n">
        <x:v>0.4117647058823529</x:v>
      </x:c>
      <x:c r="M147" s="23" t="n">
        <x:v>0.06479132853216321</x:v>
      </x:c>
      <x:c r="N147" s="23" t="n">
        <x:v>0.07152337944899309</x:v>
      </x:c>
      <x:c r="O147" s="21" t="n">
        <x:v>28652.525768907664</x:v>
      </x:c>
      <x:c r="P147" s="31" t="n">
        <x:v>48.87254648901074</x:v>
      </x:c>
      <x:c r="Q147" s="31" t="n">
        <x:v>2.8339752246425465</x:v>
      </x:c>
      <x:c r="R147" s="27" t="str">
        <x:v>https://www.insee.fr/fr/statistiques/8735162?sommaire=8735243</x:v>
      </x:c>
      <x:c r="S147" s="36" t="n">
        <x:v>78.53981633974483</x:v>
      </x:c>
      <x:c r="T147" s="21"/>
      <x:c r="U147" s="21" t="n">
        <x:v>22</x:v>
      </x:c>
      <x:c r="V147" s="23" t="n">
        <x:v>1</x:v>
      </x:c>
      <x:c r="W147" s="38" t="str">
        <x:v>national-5000m-077</x:v>
      </x:c>
    </x:row>
    <x:row r="148" ht="34" customHeight="1">
      <x:c r="A148" s="24" t="str">
        <x:v>Besançon</x:v>
      </x:c>
      <x:c r="B148" s="11" t="str">
        <x:v>5 km circle</x:v>
      </x:c>
      <x:c r="C148" s="20" t="n">
        <x:v>5000</x:v>
      </x:c>
      <x:c r="D148" s="20" t="n">
        <x:v>112446.5</x:v>
      </x:c>
      <x:c r="E148" s="20" t="n">
        <x:v>89921.2</x:v>
      </x:c>
      <x:c r="F148" s="20" t="n">
        <x:v>42915.600000000006</x:v>
      </x:c>
      <x:c r="G148" s="20" t="n">
        <x:v>56274.7</x:v>
      </x:c>
      <x:c r="H148" s="20" t="n">
        <x:v>9229.09033586919</x:v>
      </x:c>
      <x:c r="I148" s="20" t="n">
        <x:v>12431.603239651908</x:v>
      </x:c>
      <x:c r="J148" s="28" t="n">
        <x:f>IF(AND(ISNUMBER('Marseille'!$B$4),'Marseille'!$B$4&gt;=0,E148&gt;0),'Marseille'!$B$4/E148,"Not available")</x:f>
        <x:v>0.007918043798347887</x:v>
      </x:c>
      <x:c r="K148" s="28" t="n">
        <x:f>IF(AND(ISNUMBER('Marseille'!$B$4),'Marseille'!$B$4&gt;=0,I148&gt;0),'Marseille'!$B$4/I148,"Not available")</x:f>
        <x:v>0.05727338511970854</x:v>
      </x:c>
      <x:c r="L148" s="22" t="n">
        <x:v>0.3799126637554585</x:v>
      </x:c>
      <x:c r="M148" s="22" t="n">
        <x:v>0.03999679847749819</x:v>
      </x:c>
      <x:c r="N148" s="22" t="n">
        <x:v>0.0642335364717586</x:v>
      </x:c>
      <x:c r="O148" s="20" t="n">
        <x:v>23484.217379820624</x:v>
      </x:c>
      <x:c r="P148" s="30" t="n">
        <x:v>47.246979533924865</x:v>
      </x:c>
      <x:c r="Q148" s="30" t="n">
        <x:v>5.991856726903118</x:v>
      </x:c>
      <x:c r="R148" s="26" t="str">
        <x:v>https://www.insee.fr/fr/statistiques/8735162?sommaire=8735243</x:v>
      </x:c>
      <x:c r="S148" s="35" t="n">
        <x:v>78.53981633974483</x:v>
      </x:c>
      <x:c r="T148" s="20"/>
      <x:c r="U148" s="20" t="n">
        <x:v>13</x:v>
      </x:c>
      <x:c r="V148" s="22" t="n">
        <x:v>1</x:v>
      </x:c>
      <x:c r="W148" s="37" t="str">
        <x:v>national-5000m-078</x:v>
      </x:c>
    </x:row>
    <x:row r="149" ht="34" customHeight="1">
      <x:c r="A149" s="25" t="str">
        <x:v>near Amiens</x:v>
      </x:c>
      <x:c r="B149" s="19" t="str">
        <x:v>5 km circle</x:v>
      </x:c>
      <x:c r="C149" s="21" t="n">
        <x:v>5000</x:v>
      </x:c>
      <x:c r="D149" s="21" t="n">
        <x:v>126810</x:v>
      </x:c>
      <x:c r="E149" s="21" t="n">
        <x:v>100614.79999999999</x:v>
      </x:c>
      <x:c r="F149" s="21" t="n">
        <x:v>49838.9</x:v>
      </x:c>
      <x:c r="G149" s="21" t="n">
        <x:v>64632.9</x:v>
      </x:c>
      <x:c r="H149" s="21" t="n">
        <x:v>9411.533962239195</x:v>
      </x:c>
      <x:c r="I149" s="21" t="n">
        <x:v>12417.079830316</x:v>
      </x:c>
      <x:c r="J149" s="29" t="n">
        <x:f>IF(AND(ISNUMBER('Marseille'!$B$4),'Marseille'!$B$4&gt;=0,E149&gt;0),'Marseille'!$B$4/E149,"Not available")</x:f>
        <x:v>0.0070764937166301585</x:v>
      </x:c>
      <x:c r="K149" s="29" t="n">
        <x:f>IF(AND(ISNUMBER('Marseille'!$B$4),'Marseille'!$B$4&gt;=0,I149&gt;0),'Marseille'!$B$4/I149,"Not available")</x:f>
        <x:v>0.057340373882566915</x:v>
      </x:c>
      <x:c r="L149" s="23" t="n">
        <x:v>0.27364185110663986</x:v>
      </x:c>
      <x:c r="M149" s="23" t="n">
        <x:v>0.026590962857818784</x:v>
      </x:c>
      <x:c r="N149" s="23" t="n">
        <x:v>0.047865423483530546</x:v>
      </x:c>
      <x:c r="O149" s="21" t="n">
        <x:v>22783.392868858922</x:v>
      </x:c>
      <x:c r="P149" s="31" t="n">
        <x:v>49.87744741597075</x:v>
      </x:c>
      <x:c r="Q149" s="31" t="n">
        <x:v>2.2981017965969075</x:v>
      </x:c>
      <x:c r="R149" s="27" t="str">
        <x:v>https://www.insee.fr/fr/statistiques/8735162?sommaire=8735243</x:v>
      </x:c>
      <x:c r="S149" s="36" t="n">
        <x:v>78.53981633974483</x:v>
      </x:c>
      <x:c r="T149" s="21"/>
      <x:c r="U149" s="21" t="n">
        <x:v>13</x:v>
      </x:c>
      <x:c r="V149" s="23" t="n">
        <x:v>1</x:v>
      </x:c>
      <x:c r="W149" s="38" t="str">
        <x:v>national-5000m-079</x:v>
      </x:c>
    </x:row>
    <x:row r="150" ht="34" customHeight="1">
      <x:c r="A150" s="24" t="str">
        <x:v>near Paris 15e Arrondissement</x:v>
      </x:c>
      <x:c r="B150" s="11" t="str">
        <x:v>Contiguous area</x:v>
      </x:c>
      <x:c r="C150" s="20"/>
      <x:c r="D150" s="20" t="n">
        <x:v>4871676.5</x:v>
      </x:c>
      <x:c r="E150" s="20" t="n">
        <x:v>3878693.8</x:v>
      </x:c>
      <x:c r="F150" s="20" t="n">
        <x:v>2137598.9000000004</x:v>
      </x:c>
      <x:c r="G150" s="20" t="n">
        <x:v>2706626.9</x:v>
      </x:c>
      <x:c r="H150" s="20" t="n">
        <x:v>1116755.1529755234</x:v>
      </x:c>
      <x:c r="I150" s="20" t="n">
        <x:v>1415802.746885676</x:v>
      </x:c>
      <x:c r="J150" s="28" t="n">
        <x:f>IF(AND(ISNUMBER('Marseille'!$B$4),'Marseille'!$B$4&gt;=0,E150&gt;0),'Marseille'!$B$4/E150,"Not available")</x:f>
        <x:v>0.00018356695235906482</x:v>
      </x:c>
      <x:c r="K150" s="28" t="n">
        <x:f>IF(AND(ISNUMBER('Marseille'!$B$4),'Marseille'!$B$4&gt;=0,I150&gt;0),'Marseille'!$B$4/I150,"Not available")</x:f>
        <x:v>0.0005028949135507596</x:v>
      </x:c>
      <x:c r="L150" s="22" t="n">
        <x:v>0.038141219070609536</x:v>
      </x:c>
      <x:c r="M150" s="22" t="n">
        <x:v>0.002375568246372681</x:v>
      </x:c>
      <x:c r="N150" s="22" t="n">
        <x:v>0.0024220724024980136</x:v>
      </x:c>
      <x:c r="O150" s="20" t="n">
        <x:v>33785.97898472939</x:v>
      </x:c>
      <x:c r="P150" s="30" t="n">
        <x:v>48.84488426844072</x:v>
      </x:c>
      <x:c r="Q150" s="30" t="n">
        <x:v>2.3048810204774286</x:v>
      </x:c>
      <x:c r="R150" s="26" t="str">
        <x:v>https://www.insee.fr/fr/statistiques/8735162?sommaire=8735243</x:v>
      </x:c>
      <x:c r="S150" s="35" t="n">
        <x:v>343.44000000000005</x:v>
      </x:c>
      <x:c r="T150" s="20" t="n">
        <x:v>4122.416570247134</x:v>
      </x:c>
      <x:c r="U150" s="20" t="n">
        <x:v>129</x:v>
      </x:c>
      <x:c r="V150" s="22" t="n">
        <x:v>1</x:v>
      </x:c>
      <x:c r="W150" s="37" t="str">
        <x:v>continuum-001</x:v>
      </x:c>
    </x:row>
    <x:row r="151" ht="34" customHeight="1">
      <x:c r="A151" s="25" t="str">
        <x:v>near Lyon 2e Arrondissement / Lyon 3e Arrondissement</x:v>
      </x:c>
      <x:c r="B151" s="19" t="str">
        <x:v>Contiguous area</x:v>
      </x:c>
      <x:c r="C151" s="21"/>
      <x:c r="D151" s="21" t="n">
        <x:v>529180.5</x:v>
      </x:c>
      <x:c r="E151" s="21" t="n">
        <x:v>427427.8</x:v>
      </x:c>
      <x:c r="F151" s="21" t="n">
        <x:v>242823.1</x:v>
      </x:c>
      <x:c r="G151" s="21" t="n">
        <x:v>295389.8</x:v>
      </x:c>
      <x:c r="H151" s="21" t="n">
        <x:v>86322.52650094761</x:v>
      </x:c>
      <x:c r="I151" s="21" t="n">
        <x:v>105908.13606995861</x:v>
      </x:c>
      <x:c r="J151" s="29" t="n">
        <x:f>IF(AND(ISNUMBER('Marseille'!$B$4),'Marseille'!$B$4&gt;=0,E151&gt;0),'Marseille'!$B$4/E151,"Not available")</x:f>
        <x:v>0.0016657784074877676</x:v>
      </x:c>
      <x:c r="K151" s="29" t="n">
        <x:f>IF(AND(ISNUMBER('Marseille'!$B$4),'Marseille'!$B$4&gt;=0,I151&gt;0),'Marseille'!$B$4/I151,"Not available")</x:f>
        <x:v>0.006722807391583983</x:v>
      </x:c>
      <x:c r="L151" s="23" t="n">
        <x:v>0.045862412761714856</x:v>
      </x:c>
      <x:c r="M151" s="23" t="n">
        <x:v>0.001962468382716294</x:v>
      </x:c>
      <x:c r="N151" s="23" t="n">
        <x:v>0.0024901023426390258</x:v>
      </x:c>
      <x:c r="O151" s="21" t="n">
        <x:v>28208.813843480628</x:v>
      </x:c>
      <x:c r="P151" s="31" t="n">
        <x:v>45.761405250920596</x:v>
      </x:c>
      <x:c r="Q151" s="31" t="n">
        <x:v>4.838222182546853</x:v>
      </x:c>
      <x:c r="R151" s="27" t="str">
        <x:v>https://www.insee.fr/fr/statistiques/8735162?sommaire=8735243</x:v>
      </x:c>
      <x:c r="S151" s="36" t="n">
        <x:v>41.760000000000005</x:v>
      </x:c>
      <x:c r="T151" s="21" t="n">
        <x:v>2536.1143694913458</x:v>
      </x:c>
      <x:c r="U151" s="21" t="n">
        <x:v>18</x:v>
      </x:c>
      <x:c r="V151" s="23" t="n">
        <x:v>1</x:v>
      </x:c>
      <x:c r="W151" s="38" t="str">
        <x:v>continuum-002</x:v>
      </x:c>
    </x:row>
    <x:row r="152" ht="34" customHeight="1">
      <x:c r="A152" s="24" t="str">
        <x:v>near Marseille 8e Arrondissement</x:v>
      </x:c>
      <x:c r="B152" s="11" t="str">
        <x:v>Contiguous area</x:v>
      </x:c>
      <x:c r="C152" s="20"/>
      <x:c r="D152" s="20" t="n">
        <x:v>265097.5</x:v>
      </x:c>
      <x:c r="E152" s="20" t="n">
        <x:v>216138.2</x:v>
      </x:c>
      <x:c r="F152" s="20" t="n">
        <x:v>107590.9</x:v>
      </x:c>
      <x:c r="G152" s="20" t="n">
        <x:v>139962.1</x:v>
      </x:c>
      <x:c r="H152" s="20" t="n">
        <x:v>30779.76005140453</x:v>
      </x:c>
      <x:c r="I152" s="20" t="n">
        <x:v>40625.48310045064</x:v>
      </x:c>
      <x:c r="J152" s="28" t="n">
        <x:f>IF(AND(ISNUMBER('Marseille'!$B$4),'Marseille'!$B$4&gt;=0,E152&gt;0),'Marseille'!$B$4/E152,"Not available")</x:f>
        <x:v>0.0032941886256108357</x:v>
      </x:c>
      <x:c r="K152" s="28" t="n">
        <x:f>IF(AND(ISNUMBER('Marseille'!$B$4),'Marseille'!$B$4&gt;=0,I152&gt;0),'Marseille'!$B$4/I152,"Not available")</x:f>
        <x:v>0.017525945432808946</x:v>
      </x:c>
      <x:c r="L152" s="22" t="n">
        <x:v>0.040968342644320296</x:v>
      </x:c>
      <x:c r="M152" s="22" t="n">
        <x:v>0.0019464536632748327</x:v>
      </x:c>
      <x:c r="N152" s="22" t="n">
        <x:v>0.0033444223235465985</x:v>
      </x:c>
      <x:c r="O152" s="20" t="n">
        <x:v>26334.290969171714</x:v>
      </x:c>
      <x:c r="P152" s="30" t="n">
        <x:v>43.276404617249696</x:v>
      </x:c>
      <x:c r="Q152" s="30" t="n">
        <x:v>5.394190416170282</x:v>
      </x:c>
      <x:c r="R152" s="26" t="str">
        <x:v>https://www.insee.fr/fr/statistiques/8735162?sommaire=8735243</x:v>
      </x:c>
      <x:c r="S152" s="35" t="n">
        <x:v>22.000000000000004</x:v>
      </x:c>
      <x:c r="T152" s="20" t="n">
        <x:v>1846.6128682023016</x:v>
      </x:c>
      <x:c r="U152" s="20" t="n">
        <x:v>12</x:v>
      </x:c>
      <x:c r="V152" s="22" t="n">
        <x:v>1</x:v>
      </x:c>
      <x:c r="W152" s="37" t="str">
        <x:v>continuum-003</x:v>
      </x:c>
    </x:row>
    <x:row r="153" ht="34" customHeight="1">
      <x:c r="A153" s="25" t="str">
        <x:v>near Bordeaux</x:v>
      </x:c>
      <x:c r="B153" s="19" t="str">
        <x:v>Contiguous area</x:v>
      </x:c>
      <x:c r="C153" s="21"/>
      <x:c r="D153" s="21" t="n">
        <x:v>183309.5</x:v>
      </x:c>
      <x:c r="E153" s="21" t="n">
        <x:v>151584.2</x:v>
      </x:c>
      <x:c r="F153" s="21" t="n">
        <x:v>84373.79999999999</x:v>
      </x:c>
      <x:c r="G153" s="21" t="n">
        <x:v>102760.6</x:v>
      </x:c>
      <x:c r="H153" s="21" t="n">
        <x:v>32386.258385592027</x:v>
      </x:c>
      <x:c r="I153" s="21" t="n">
        <x:v>39991.60900883723</x:v>
      </x:c>
      <x:c r="J153" s="29" t="n">
        <x:f>IF(AND(ISNUMBER('Marseille'!$B$4),'Marseille'!$B$4&gt;=0,E153&gt;0),'Marseille'!$B$4/E153,"Not available")</x:f>
        <x:v>0.004697059456064682</x:v>
      </x:c>
      <x:c r="K153" s="29" t="n">
        <x:f>IF(AND(ISNUMBER('Marseille'!$B$4),'Marseille'!$B$4&gt;=0,I153&gt;0),'Marseille'!$B$4/I153,"Not available")</x:f>
        <x:v>0.017803734774528936</x:v>
      </x:c>
      <x:c r="L153" s="23" t="n">
        <x:v>0.023508137432188065</x:v>
      </x:c>
      <x:c r="M153" s="23" t="n">
        <x:v>0.002831277156939493</x:v>
      </x:c>
      <x:c r="N153" s="23" t="n">
        <x:v>0.003799222367706759</x:v>
      </x:c>
      <x:c r="O153" s="21" t="n">
        <x:v>29277.714928031557</x:v>
      </x:c>
      <x:c r="P153" s="31" t="n">
        <x:v>44.84097911908727</x:v>
      </x:c>
      <x:c r="Q153" s="31" t="n">
        <x:v>-0.589564049879893</x:v>
      </x:c>
      <x:c r="R153" s="27" t="str">
        <x:v>https://www.insee.fr/fr/statistiques/8735162?sommaire=8735243</x:v>
      </x:c>
      <x:c r="S153" s="36" t="n">
        <x:v>22.560000000000006</x:v>
      </x:c>
      <x:c r="T153" s="21" t="n">
        <x:v>1772.67770429243</x:v>
      </x:c>
      <x:c r="U153" s="21" t="n">
        <x:v>7</x:v>
      </x:c>
      <x:c r="V153" s="23" t="n">
        <x:v>1</x:v>
      </x:c>
      <x:c r="W153" s="38" t="str">
        <x:v>continuum-004</x:v>
      </x:c>
    </x:row>
    <x:row r="154" ht="34" customHeight="1">
      <x:c r="A154" s="24" t="str">
        <x:v>near Toulouse</x:v>
      </x:c>
      <x:c r="B154" s="11" t="str">
        <x:v>Contiguous area</x:v>
      </x:c>
      <x:c r="C154" s="20"/>
      <x:c r="D154" s="20" t="n">
        <x:v>181044.5</x:v>
      </x:c>
      <x:c r="E154" s="20" t="n">
        <x:v>153686.7</x:v>
      </x:c>
      <x:c r="F154" s="20" t="n">
        <x:v>87120</x:v>
      </x:c>
      <x:c r="G154" s="20" t="n">
        <x:v>105320.5</x:v>
      </x:c>
      <x:c r="H154" s="20" t="n">
        <x:v>30190.534200682247</x:v>
      </x:c>
      <x:c r="I154" s="20" t="n">
        <x:v>36874.11705382222</x:v>
      </x:c>
      <x:c r="J154" s="28" t="n">
        <x:f>IF(AND(ISNUMBER('Marseille'!$B$4),'Marseille'!$B$4&gt;=0,E154&gt;0),'Marseille'!$B$4/E154,"Not available")</x:f>
        <x:v>0.0046328016672880605</x:v>
      </x:c>
      <x:c r="K154" s="28" t="n">
        <x:f>IF(AND(ISNUMBER('Marseille'!$B$4),'Marseille'!$B$4&gt;=0,I154&gt;0),'Marseille'!$B$4/I154,"Not available")</x:f>
        <x:v>0.019308936915309733</x:v>
      </x:c>
      <x:c r="L154" s="22" t="n">
        <x:v>0.02734375</x:v>
      </x:c>
      <x:c r="M154" s="22" t="n">
        <x:v>0.002982692100560912</x:v>
      </x:c>
      <x:c r="N154" s="22" t="n">
        <x:v>0.0038380835990467713</x:v>
      </x:c>
      <x:c r="O154" s="20" t="n">
        <x:v>28023.241169436245</x:v>
      </x:c>
      <x:c r="P154" s="30" t="n">
        <x:v>43.600236570726395</x:v>
      </x:c>
      <x:c r="Q154" s="30" t="n">
        <x:v>1.4490190175598807</x:v>
      </x:c>
      <x:c r="R154" s="26" t="str">
        <x:v>https://www.insee.fr/fr/statistiques/8735162?sommaire=8735243</x:v>
      </x:c>
      <x:c r="S154" s="35" t="n">
        <x:v>21.040000000000003</x:v>
      </x:c>
      <x:c r="T154" s="20" t="n">
        <x:v>1752.5721033185464</x:v>
      </x:c>
      <x:c r="U154" s="20" t="n">
        <x:v>1</x:v>
      </x:c>
      <x:c r="V154" s="22" t="n">
        <x:v>1</x:v>
      </x:c>
      <x:c r="W154" s="37" t="str">
        <x:v>continuum-005</x:v>
      </x:c>
    </x:row>
    <x:row r="155" ht="34" customHeight="1">
      <x:c r="A155" s="25" t="str">
        <x:v>near Nantes</x:v>
      </x:c>
      <x:c r="B155" s="19" t="str">
        <x:v>Contiguous area</x:v>
      </x:c>
      <x:c r="C155" s="21"/>
      <x:c r="D155" s="21" t="n">
        <x:v>131945.5</x:v>
      </x:c>
      <x:c r="E155" s="21" t="n">
        <x:v>107980.1</x:v>
      </x:c>
      <x:c r="F155" s="21" t="n">
        <x:v>61789.2</x:v>
      </x:c>
      <x:c r="G155" s="21" t="n">
        <x:v>74280.4</x:v>
      </x:c>
      <x:c r="H155" s="21" t="n">
        <x:v>23895.514380983594</x:v>
      </x:c>
      <x:c r="I155" s="21" t="n">
        <x:v>29014.68111139637</x:v>
      </x:c>
      <x:c r="J155" s="29" t="n">
        <x:f>IF(AND(ISNUMBER('Marseille'!$B$4),'Marseille'!$B$4&gt;=0,E155&gt;0),'Marseille'!$B$4/E155,"Not available")</x:f>
        <x:v>0.006593807562689792</x:v>
      </x:c>
      <x:c r="K155" s="29" t="n">
        <x:f>IF(AND(ISNUMBER('Marseille'!$B$4),'Marseille'!$B$4&gt;=0,I155&gt;0),'Marseille'!$B$4/I155,"Not available")</x:f>
        <x:v>0.024539301233965347</x:v>
      </x:c>
      <x:c r="L155" s="23" t="n">
        <x:v>0.01832460732984293</x:v>
      </x:c>
      <x:c r="M155" s="23" t="n">
        <x:v>0.0016635656388433104</x:v>
      </x:c>
      <x:c r="N155" s="23" t="n">
        <x:v>0.0020591961901863386</x:v>
      </x:c>
      <x:c r="O155" s="21" t="n">
        <x:v>29199.148515106615</x:v>
      </x:c>
      <x:c r="P155" s="31" t="n">
        <x:v>47.22159402116807</x:v>
      </x:c>
      <x:c r="Q155" s="31" t="n">
        <x:v>-1.5605947587503353</x:v>
      </x:c>
      <x:c r="R155" s="27" t="str">
        <x:v>https://www.insee.fr/fr/statistiques/8735162?sommaire=8735243</x:v>
      </x:c>
      <x:c r="S155" s="36" t="n">
        <x:v>15.840000000000003</x:v>
      </x:c>
      <x:c r="T155" s="21" t="n">
        <x:v>1831.7349186487604</x:v>
      </x:c>
      <x:c r="U155" s="21" t="n">
        <x:v>1</x:v>
      </x:c>
      <x:c r="V155" s="23" t="n">
        <x:v>1</x:v>
      </x:c>
      <x:c r="W155" s="38" t="str">
        <x:v>continuum-006</x:v>
      </x:c>
    </x:row>
    <x:row r="156" ht="34" customHeight="1">
      <x:c r="A156" s="24" t="str">
        <x:v>near Eaubonne</x:v>
      </x:c>
      <x:c r="B156" s="11" t="str">
        <x:v>Contiguous area</x:v>
      </x:c>
      <x:c r="C156" s="20"/>
      <x:c r="D156" s="20" t="n">
        <x:v>142998</x:v>
      </x:c>
      <x:c r="E156" s="20" t="n">
        <x:v>108987.9</x:v>
      </x:c>
      <x:c r="F156" s="20" t="n">
        <x:v>60865.6</x:v>
      </x:c>
      <x:c r="G156" s="20" t="n">
        <x:v>76444.5</x:v>
      </x:c>
      <x:c r="H156" s="20" t="n">
        <x:v>19934.09232807687</x:v>
      </x:c>
      <x:c r="I156" s="20" t="n">
        <x:v>25341.93849923629</x:v>
      </x:c>
      <x:c r="J156" s="28" t="n">
        <x:f>IF(AND(ISNUMBER('Marseille'!$B$4),'Marseille'!$B$4&gt;=0,E156&gt;0),'Marseille'!$B$4/E156,"Not available")</x:f>
        <x:v>0.006532835296395288</x:v>
      </x:c>
      <x:c r="K156" s="28" t="n">
        <x:f>IF(AND(ISNUMBER('Marseille'!$B$4),'Marseille'!$B$4&gt;=0,I156&gt;0),'Marseille'!$B$4/I156,"Not available")</x:f>
        <x:v>0.028095719671226295</x:v>
      </x:c>
      <x:c r="L156" s="22" t="n">
        <x:v>0.020202020202020204</x:v>
      </x:c>
      <x:c r="M156" s="22" t="n">
        <x:v>0.0011643519489783075</x:v>
      </x:c>
      <x:c r="N156" s="22" t="n">
        <x:v>0.0012237889891440494</x:v>
      </x:c>
      <x:c r="O156" s="20" t="n">
        <x:v>27297.02830249374</x:v>
      </x:c>
      <x:c r="P156" s="30" t="n">
        <x:v>48.98285796266061</x:v>
      </x:c>
      <x:c r="Q156" s="30" t="n">
        <x:v>2.2764141537724667</x:v>
      </x:c>
      <x:c r="R156" s="26" t="str">
        <x:v>https://www.insee.fr/fr/statistiques/8735162?sommaire=8735243</x:v>
      </x:c>
      <x:c r="S156" s="35" t="n">
        <x:v>15.960000000000003</x:v>
      </x:c>
      <x:c r="T156" s="20" t="n">
        <x:v>1587.8407580975118</x:v>
      </x:c>
      <x:c r="U156" s="20" t="n">
        <x:v>17</x:v>
      </x:c>
      <x:c r="V156" s="22" t="n">
        <x:v>1</x:v>
      </x:c>
      <x:c r="W156" s="37" t="str">
        <x:v>continuum-007</x:v>
      </x:c>
    </x:row>
    <x:row r="157" ht="34" customHeight="1">
      <x:c r="A157" s="25" t="str">
        <x:v>near Nice</x:v>
      </x:c>
      <x:c r="B157" s="19" t="str">
        <x:v>Contiguous area</x:v>
      </x:c>
      <x:c r="C157" s="21"/>
      <x:c r="D157" s="21" t="n">
        <x:v>187578</x:v>
      </x:c>
      <x:c r="E157" s="21" t="n">
        <x:v>155382.2</x:v>
      </x:c>
      <x:c r="F157" s="21" t="n">
        <x:v>71754.3</x:v>
      </x:c>
      <x:c r="G157" s="21" t="n">
        <x:v>95318.5</x:v>
      </x:c>
      <x:c r="H157" s="21" t="n">
        <x:v>16596.191492252976</x:v>
      </x:c>
      <x:c r="I157" s="21" t="n">
        <x:v>22325.144963070794</x:v>
      </x:c>
      <x:c r="J157" s="29" t="n">
        <x:f>IF(AND(ISNUMBER('Marseille'!$B$4),'Marseille'!$B$4&gt;=0,E157&gt;0),'Marseille'!$B$4/E157,"Not available")</x:f>
        <x:v>0.0045822494468478366</x:v>
      </x:c>
      <x:c r="K157" s="29" t="n">
        <x:f>IF(AND(ISNUMBER('Marseille'!$B$4),'Marseille'!$B$4&gt;=0,I157&gt;0),'Marseille'!$B$4/I157,"Not available")</x:f>
        <x:v>0.031892290114028686</x:v>
      </x:c>
      <x:c r="L157" s="23" t="n">
        <x:v>0.026402640264026403</x:v>
      </x:c>
      <x:c r="M157" s="23" t="n">
        <x:v>0.0023483564170638347</x:v>
      </x:c>
      <x:c r="N157" s="23" t="n">
        <x:v>0.004580029859665025</x:v>
      </x:c>
      <x:c r="O157" s="21" t="n">
        <x:v>24618.768049024937</x:v>
      </x:c>
      <x:c r="P157" s="31" t="n">
        <x:v>43.71012295311706</x:v>
      </x:c>
      <x:c r="Q157" s="31" t="n">
        <x:v>7.2668408372102204</x:v>
      </x:c>
      <x:c r="R157" s="27" t="str">
        <x:v>https://www.insee.fr/fr/statistiques/8735162?sommaire=8735243</x:v>
      </x:c>
      <x:c r="S157" s="36" t="n">
        <x:v>12.120000000000003</x:v>
      </x:c>
      <x:c r="T157" s="21" t="n">
        <x:v>1842.008660319372</x:v>
      </x:c>
      <x:c r="U157" s="21" t="n">
        <x:v>1</x:v>
      </x:c>
      <x:c r="V157" s="23" t="n">
        <x:v>1</x:v>
      </x:c>
      <x:c r="W157" s="38" t="str">
        <x:v>continuum-008</x:v>
      </x:c>
    </x:row>
    <x:row r="158" ht="34" customHeight="1">
      <x:c r="A158" s="24" t="str">
        <x:v>near Lille</x:v>
      </x:c>
      <x:c r="B158" s="11" t="str">
        <x:v>Contiguous area</x:v>
      </x:c>
      <x:c r="C158" s="20"/>
      <x:c r="D158" s="20" t="n">
        <x:v>85993.5</x:v>
      </x:c>
      <x:c r="E158" s="20" t="n">
        <x:v>72074.5</x:v>
      </x:c>
      <x:c r="F158" s="20" t="n">
        <x:v>42819.5</x:v>
      </x:c>
      <x:c r="G158" s="20" t="n">
        <x:v>50834.5</x:v>
      </x:c>
      <x:c r="H158" s="20" t="n">
        <x:v>15201.019469586041</x:v>
      </x:c>
      <x:c r="I158" s="20" t="n">
        <x:v>18093.79567928757</x:v>
      </x:c>
      <x:c r="J158" s="28" t="n">
        <x:f>IF(AND(ISNUMBER('Marseille'!$B$4),'Marseille'!$B$4&gt;=0,E158&gt;0),'Marseille'!$B$4/E158,"Not available")</x:f>
        <x:v>0.009878667212398282</x:v>
      </x:c>
      <x:c r="K158" s="28" t="n">
        <x:f>IF(AND(ISNUMBER('Marseille'!$B$4),'Marseille'!$B$4&gt;=0,I158&gt;0),'Marseille'!$B$4/I158,"Not available")</x:f>
        <x:v>0.03935050514663679</x:v>
      </x:c>
      <x:c r="L158" s="22" t="n">
        <x:v>0.00909090909090909</x:v>
      </x:c>
      <x:c r="M158" s="22" t="n">
        <x:v>0.0003663067557431666</x:v>
      </x:c>
      <x:c r="N158" s="22" t="n">
        <x:v>0.000533341605825359</x:v>
      </x:c>
      <x:c r="O158" s="20" t="n">
        <x:v>27911.63719467169</x:v>
      </x:c>
      <x:c r="P158" s="30" t="n">
        <x:v>50.641924096547704</x:v>
      </x:c>
      <x:c r="Q158" s="30" t="n">
        <x:v>3.0703536146145485</x:v>
      </x:c>
      <x:c r="R158" s="26" t="str">
        <x:v>https://www.insee.fr/fr/statistiques/8735162?sommaire=8735243</x:v>
      </x:c>
      <x:c r="S158" s="35" t="n">
        <x:v>9.200000000000001</x:v>
      </x:c>
      <x:c r="T158" s="20" t="n">
        <x:v>1966.7169216616921</x:v>
      </x:c>
      <x:c r="U158" s="20" t="n">
        <x:v>5</x:v>
      </x:c>
      <x:c r="V158" s="22" t="n">
        <x:v>1</x:v>
      </x:c>
      <x:c r="W158" s="37" t="str">
        <x:v>continuum-009</x:v>
      </x:c>
    </x:row>
    <x:row r="159" ht="34" customHeight="1">
      <x:c r="A159" s="25" t="str">
        <x:v>near Annecy</x:v>
      </x:c>
      <x:c r="B159" s="19" t="str">
        <x:v>Contiguous area</x:v>
      </x:c>
      <x:c r="C159" s="21"/>
      <x:c r="D159" s="21" t="n">
        <x:v>74709.5</x:v>
      </x:c>
      <x:c r="E159" s="21" t="n">
        <x:v>60687.6</x:v>
      </x:c>
      <x:c r="F159" s="21" t="n">
        <x:v>31289.5</x:v>
      </x:c>
      <x:c r="G159" s="21" t="n">
        <x:v>39330.399999999994</x:v>
      </x:c>
      <x:c r="H159" s="21" t="n">
        <x:v>13445.722736665934</x:v>
      </x:c>
      <x:c r="I159" s="21" t="n">
        <x:v>16982.41243446162</x:v>
      </x:c>
      <x:c r="J159" s="29" t="n">
        <x:f>IF(AND(ISNUMBER('Marseille'!$B$4),'Marseille'!$B$4&gt;=0,E159&gt;0),'Marseille'!$B$4/E159,"Not available")</x:f>
        <x:v>0.011732215477296845</x:v>
      </x:c>
      <x:c r="K159" s="29" t="n">
        <x:f>IF(AND(ISNUMBER('Marseille'!$B$4),'Marseille'!$B$4&gt;=0,I159&gt;0),'Marseille'!$B$4/I159,"Not available")</x:f>
        <x:v>0.041925727734368964</x:v>
      </x:c>
      <x:c r="L159" s="23" t="n">
        <x:v>0.027149321266968326</x:v>
      </x:c>
      <x:c r="M159" s="23" t="n">
        <x:v>0.0016865325025599155</x:v>
      </x:c>
      <x:c r="N159" s="23" t="n">
        <x:v>0.0029314676512978174</x:v>
      </x:c>
      <x:c r="O159" s="21" t="n">
        <x:v>30392.19664567425</x:v>
      </x:c>
      <x:c r="P159" s="31" t="n">
        <x:v>45.910981025634136</x:v>
      </x:c>
      <x:c r="Q159" s="31" t="n">
        <x:v>6.128328254191815</x:v>
      </x:c>
      <x:c r="R159" s="27" t="str">
        <x:v>https://www.insee.fr/fr/statistiques/8735162?sommaire=8735243</x:v>
      </x:c>
      <x:c r="S159" s="36" t="n">
        <x:v>9.000000000000002</x:v>
      </x:c>
      <x:c r="T159" s="21" t="n">
        <x:v>1886.9347149401797</x:v>
      </x:c>
      <x:c r="U159" s="21" t="n">
        <x:v>2</x:v>
      </x:c>
      <x:c r="V159" s="23" t="n">
        <x:v>1</x:v>
      </x:c>
      <x:c r="W159" s="38" t="str">
        <x:v>continuum-010</x:v>
      </x:c>
    </x:row>
    <x:row r="160" ht="34" customHeight="1">
      <x:c r="A160" s="24" t="str">
        <x:v>near Rennes</x:v>
      </x:c>
      <x:c r="B160" s="11" t="str">
        <x:v>Contiguous area</x:v>
      </x:c>
      <x:c r="C160" s="20"/>
      <x:c r="D160" s="20" t="n">
        <x:v>79036</x:v>
      </x:c>
      <x:c r="E160" s="20" t="n">
        <x:v>65416.5</x:v>
      </x:c>
      <x:c r="F160" s="20" t="n">
        <x:v>37144.100000000006</x:v>
      </x:c>
      <x:c r="G160" s="20" t="n">
        <x:v>44568.399999999994</x:v>
      </x:c>
      <x:c r="H160" s="20" t="n">
        <x:v>13633.53348046847</x:v>
      </x:c>
      <x:c r="I160" s="20" t="n">
        <x:v>16509.99313267773</x:v>
      </x:c>
      <x:c r="J160" s="28" t="n">
        <x:f>IF(AND(ISNUMBER('Marseille'!$B$4),'Marseille'!$B$4&gt;=0,E160&gt;0),'Marseille'!$B$4/E160,"Not available")</x:f>
        <x:v>0.01088410416332271</x:v>
      </x:c>
      <x:c r="K160" s="28" t="n">
        <x:f>IF(AND(ISNUMBER('Marseille'!$B$4),'Marseille'!$B$4&gt;=0,I160&gt;0),'Marseille'!$B$4/I160,"Not available")</x:f>
        <x:v>0.043125396496426154</x:v>
      </x:c>
      <x:c r="L160" s="22" t="n">
        <x:v>0.028688524590163935</x:v>
      </x:c>
      <x:c r="M160" s="22" t="n">
        <x:v>0.0020939824889923578</x:v>
      </x:c>
      <x:c r="N160" s="22" t="n">
        <x:v>0.0023206852593722887</x:v>
      </x:c>
      <x:c r="O160" s="20" t="n">
        <x:v>28536.07018067716</x:v>
      </x:c>
      <x:c r="P160" s="30" t="n">
        <x:v>48.108147968622504</x:v>
      </x:c>
      <x:c r="Q160" s="30" t="n">
        <x:v>-1.6736549048454632</x:v>
      </x:c>
      <x:c r="R160" s="26" t="str">
        <x:v>https://www.insee.fr/fr/statistiques/8735162?sommaire=8735243</x:v>
      </x:c>
      <x:c r="S160" s="35" t="n">
        <x:v>9.920000000000002</x:v>
      </x:c>
      <x:c r="T160" s="20" t="n">
        <x:v>1664.3138238586419</x:v>
      </x:c>
      <x:c r="U160" s="20" t="n">
        <x:v>1</x:v>
      </x:c>
      <x:c r="V160" s="22" t="n">
        <x:v>1</x:v>
      </x:c>
      <x:c r="W160" s="37" t="str">
        <x:v>continuum-011</x:v>
      </x:c>
    </x:row>
    <x:row r="161" ht="34" customHeight="1">
      <x:c r="A161" s="25" t="str">
        <x:v>near Strasbourg</x:v>
      </x:c>
      <x:c r="B161" s="19" t="str">
        <x:v>Contiguous area</x:v>
      </x:c>
      <x:c r="C161" s="21"/>
      <x:c r="D161" s="21" t="n">
        <x:v>80838</x:v>
      </x:c>
      <x:c r="E161" s="21" t="n">
        <x:v>66731.1</x:v>
      </x:c>
      <x:c r="F161" s="21" t="n">
        <x:v>37127.9</x:v>
      </x:c>
      <x:c r="G161" s="21" t="n">
        <x:v>45423.5</x:v>
      </x:c>
      <x:c r="H161" s="21" t="n">
        <x:v>11802.013497692024</x:v>
      </x:c>
      <x:c r="I161" s="21" t="n">
        <x:v>14571.49707932783</x:v>
      </x:c>
      <x:c r="J161" s="29" t="n">
        <x:f>IF(AND(ISNUMBER('Marseille'!$B$4),'Marseille'!$B$4&gt;=0,E161&gt;0),'Marseille'!$B$4/E161,"Not available")</x:f>
        <x:v>0.010669687746792724</x:v>
      </x:c>
      <x:c r="K161" s="29" t="n">
        <x:f>IF(AND(ISNUMBER('Marseille'!$B$4),'Marseille'!$B$4&gt;=0,I161&gt;0),'Marseille'!$B$4/I161,"Not available")</x:f>
        <x:v>0.04886251536982389</x:v>
      </x:c>
      <x:c r="L161" s="23" t="n">
        <x:v>0.023952095808383235</x:v>
      </x:c>
      <x:c r="M161" s="23" t="n">
        <x:v>0.0005814097330463396</x:v>
      </x:c>
      <x:c r="N161" s="23" t="n">
        <x:v>0.0009656663479250231</x:v>
      </x:c>
      <x:c r="O161" s="21" t="n">
        <x:v>27219.62192038398</x:v>
      </x:c>
      <x:c r="P161" s="31" t="n">
        <x:v>48.579834200052325</x:v>
      </x:c>
      <x:c r="Q161" s="31" t="n">
        <x:v>7.756913960913396</x:v>
      </x:c>
      <x:c r="R161" s="27" t="str">
        <x:v>https://www.insee.fr/fr/statistiques/8735162?sommaire=8735243</x:v>
      </x:c>
      <x:c r="S161" s="36" t="n">
        <x:v>6.920000000000002</x:v>
      </x:c>
      <x:c r="T161" s="21" t="n">
        <x:v>2105.7076704230963</x:v>
      </x:c>
      <x:c r="U161" s="21" t="n">
        <x:v>1</x:v>
      </x:c>
      <x:c r="V161" s="23" t="n">
        <x:v>1</x:v>
      </x:c>
      <x:c r="W161" s="38" t="str">
        <x:v>continuum-012</x:v>
      </x:c>
    </x:row>
    <x:row r="162" ht="34" customHeight="1">
      <x:c r="A162" s="24" t="str">
        <x:v>near Montigny-le-Bretonneux</x:v>
      </x:c>
      <x:c r="B162" s="11" t="str">
        <x:v>Contiguous area</x:v>
      </x:c>
      <x:c r="C162" s="20"/>
      <x:c r="D162" s="20" t="n">
        <x:v>59004</x:v>
      </x:c>
      <x:c r="E162" s="20" t="n">
        <x:v>44545.5</x:v>
      </x:c>
      <x:c r="F162" s="20" t="n">
        <x:v>24553.600000000002</x:v>
      </x:c>
      <x:c r="G162" s="20" t="n">
        <x:v>31981</x:v>
      </x:c>
      <x:c r="H162" s="20" t="n">
        <x:v>10479.264580197212</x:v>
      </x:c>
      <x:c r="I162" s="20" t="n">
        <x:v>14018.400463596365</x:v>
      </x:c>
      <x:c r="J162" s="28" t="n">
        <x:f>IF(AND(ISNUMBER('Marseille'!$B$4),'Marseille'!$B$4&gt;=0,E162&gt;0),'Marseille'!$B$4/E162,"Not available")</x:f>
        <x:v>0.01598365715953351</x:v>
      </x:c>
      <x:c r="K162" s="28" t="n">
        <x:f>IF(AND(ISNUMBER('Marseille'!$B$4),'Marseille'!$B$4&gt;=0,I162&gt;0),'Marseille'!$B$4/I162,"Not available")</x:f>
        <x:v>0.050790388093773946</x:v>
      </x:c>
      <x:c r="L162" s="22" t="n">
        <x:v>0.09302325581395349</x:v>
      </x:c>
      <x:c r="M162" s="22" t="n">
        <x:v>0.0067198833977357465</x:v>
      </x:c>
      <x:c r="N162" s="22" t="n">
        <x:v>0.009287086204622857</x:v>
      </x:c>
      <x:c r="O162" s="20" t="n">
        <x:v>30619.742441190432</x:v>
      </x:c>
      <x:c r="P162" s="30" t="n">
        <x:v>48.770479930063864</x:v>
      </x:c>
      <x:c r="Q162" s="30" t="n">
        <x:v>2.0494412680682106</x:v>
      </x:c>
      <x:c r="R162" s="26" t="str">
        <x:v>https://www.insee.fr/fr/statistiques/8735162?sommaire=8735243</x:v>
      </x:c>
      <x:c r="S162" s="35" t="n">
        <x:v>9.000000000000002</x:v>
      </x:c>
      <x:c r="T162" s="20" t="n">
        <x:v>1557.6000515107069</x:v>
      </x:c>
      <x:c r="U162" s="20" t="n">
        <x:v>3</x:v>
      </x:c>
      <x:c r="V162" s="22" t="n">
        <x:v>1</x:v>
      </x:c>
      <x:c r="W162" s="37" t="str">
        <x:v>continuum-013</x:v>
      </x:c>
    </x:row>
    <x:row r="163" ht="34" customHeight="1">
      <x:c r="A163" s="25" t="str">
        <x:v>near Grenoble</x:v>
      </x:c>
      <x:c r="B163" s="19" t="str">
        <x:v>Contiguous area</x:v>
      </x:c>
      <x:c r="C163" s="21"/>
      <x:c r="D163" s="21" t="n">
        <x:v>83550</x:v>
      </x:c>
      <x:c r="E163" s="21" t="n">
        <x:v>69478.6</x:v>
      </x:c>
      <x:c r="F163" s="21" t="n">
        <x:v>38272.100000000006</x:v>
      </x:c>
      <x:c r="G163" s="21" t="n">
        <x:v>46438.600000000006</x:v>
      </x:c>
      <x:c r="H163" s="21" t="n">
        <x:v>11076.877014151762</x:v>
      </x:c>
      <x:c r="I163" s="21" t="n">
        <x:v>13475.316710032776</x:v>
      </x:c>
      <x:c r="J163" s="29" t="n">
        <x:f>IF(AND(ISNUMBER('Marseille'!$B$4),'Marseille'!$B$4&gt;=0,E163&gt;0),'Marseille'!$B$4/E163,"Not available")</x:f>
        <x:v>0.010247759741848569</x:v>
      </x:c>
      <x:c r="K163" s="29" t="n">
        <x:f>IF(AND(ISNUMBER('Marseille'!$B$4),'Marseille'!$B$4&gt;=0,I163&gt;0),'Marseille'!$B$4/I163,"Not available")</x:f>
        <x:v>0.05283734811738375</x:v>
      </x:c>
      <x:c r="L163" s="23" t="n">
        <x:v>0.01282051282051282</x:v>
      </x:c>
      <x:c r="M163" s="23" t="n">
        <x:v>0.002621184919210054</x:v>
      </x:c>
      <x:c r="N163" s="23" t="n">
        <x:v>0.0018474577433396611</x:v>
      </x:c>
      <x:c r="O163" s="21" t="n">
        <x:v>26157.620047875524</x:v>
      </x:c>
      <x:c r="P163" s="31" t="n">
        <x:v>45.184571443172</x:v>
      </x:c>
      <x:c r="Q163" s="31" t="n">
        <x:v>5.724011897214532</x:v>
      </x:c>
      <x:c r="R163" s="27" t="str">
        <x:v>https://www.insee.fr/fr/statistiques/8735162?sommaire=8735243</x:v>
      </x:c>
      <x:c r="S163" s="36" t="n">
        <x:v>6.440000000000001</x:v>
      </x:c>
      <x:c r="T163" s="21" t="n">
        <x:v>2092.4404829243435</x:v>
      </x:c>
      <x:c r="U163" s="21" t="n">
        <x:v>3</x:v>
      </x:c>
      <x:c r="V163" s="23" t="n">
        <x:v>1</x:v>
      </x:c>
      <x:c r="W163" s="38" t="str">
        <x:v>continuum-014</x:v>
      </x:c>
    </x:row>
  </x:sheetData>
  <x:pageMargins left="0.7" right="0.7" top="0.75" bottom="0.75" header="0.3" footer="0.3"/>
  <x:tableParts count="1">
    <x:tablePart xmlns:r="http://schemas.openxmlformats.org/officeDocument/2006/relationships" r:id="R08bf28225eab49e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105" hidden="0" customWidth="1"/>
    <x:col min="3" max="3" width="76" hidden="0" customWidth="1"/>
  </x:cols>
  <x:sheetData>
    <x:row r="1" ht="30" customHeight="1">
      <x:c r="A1" s="3" t="str">
        <x:v>Definitions and sources</x:v>
      </x:c>
      <x:c r="B1" s="4"/>
      <x:c r="C1" s="4"/>
      <x:c r="D1" s="4"/>
      <x:c r="E1" s="4"/>
      <x:c r="F1" s="4"/>
      <x:c r="G1" s="4"/>
      <x:c r="H1" s="4"/>
    </x:row>
    <x:row r="2" ht="23" customHeight="1">
      <x:c r="A2" s="5" t="str">
        <x:v>Filosofi 2021 fiscal geography. Prepared 9 September 2026.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6" t="str">
        <x:v>Measure</x:v>
      </x:c>
      <x:c r="B5" s="17" t="str">
        <x:v>Definition / interpretation</x:v>
      </x:c>
      <x:c r="C5" s="18" t="str">
        <x:v>Source URL</x:v>
      </x:c>
      <x:c r="D5" s="1"/>
      <x:c r="E5" s="1"/>
      <x:c r="F5" s="1"/>
      <x:c r="G5" s="1"/>
      <x:c r="H5" s="1"/>
    </x:row>
    <x:row r="6" ht="61" customHeight="1">
      <x:c r="A6" s="39" t="str">
        <x:v>Population scope</x:v>
      </x:c>
      <x:c r="B6" s="39" t="str">
        <x:v>Fiscal individuals in the source grid. “Residents” in the input CSV is not a census resident measure. It excludes nonresident daytime workers and can place some students at their parents’ fiscal address.</x:v>
      </x:c>
      <x:c r="C6" s="41" t="str">
        <x:v>https://www.insee.fr/fr/statistiques/fichier/8735106/documentation_donnees-carroyees_filosofi2021.pdf</x:v>
      </x:c>
      <x:c r="D6" s="1"/>
      <x:c r="E6" s="1"/>
      <x:c r="F6" s="1"/>
      <x:c r="G6" s="1"/>
      <x:c r="H6" s="1"/>
    </x:row>
    <x:row r="7" ht="61" customHeight="1">
      <x:c r="A7" s="40" t="str">
        <x:v>Geographic scope</x:v>
      </x:c>
      <x:c r="B7" s="40" t="str">
        <x:v>The national context covers the metropolitan France source file. Marseille candidate circles use the fixed centres and radii supplied in the corrected dataset.</x:v>
      </x:c>
      <x:c r="C7" s="42" t="str">
        <x:v>https://www.insee.fr/fr/statistiques/8735162?sommaire=8735243</x:v>
      </x:c>
    </x:row>
    <x:row r="8" ht="61" customHeight="1">
      <x:c r="A8" s="39" t="str">
        <x:v>Reference year</x:v>
      </x:c>
      <x:c r="B8" s="39" t="str">
        <x:v>2021. This workbook does not inflate income or project population to 2026.</x:v>
      </x:c>
      <x:c r="C8" s="41" t="str">
        <x:v>https://www.insee.fr/fr/statistiques/8735162?sommaire=8735243</x:v>
      </x:c>
    </x:row>
    <x:row r="9" ht="61" customHeight="1">
      <x:c r="A9" s="40" t="str">
        <x:v>Circle geometry</x:v>
      </x:c>
      <x:c r="B9" s="40" t="str">
        <x:v>Grid cells are included by their centre within a straight-line circle. No walking, driving or transit travel time is modelled.</x:v>
      </x:c>
      <x:c r="C9" s="42" t="str">
        <x:v>https://www.insee.fr/fr/statistiques/8735162?sommaire=8735243</x:v>
      </x:c>
    </x:row>
    <x:row r="10" ht="61" customHeight="1">
      <x:c r="A10" s="39" t="str">
        <x:v>Age lenses</x:v>
      </x:c>
      <x:c r="B10" s="39" t="str">
        <x:v>25–54 and 25–64 are shown separately. Neither age band has been validated as a customer segment.</x:v>
      </x:c>
      <x:c r="C10" s="41" t="str">
        <x:v>https://www.insee.fr/fr/statistiques/fichier/8735106/documentation_donnees-carroyees_filosofi2021.pdf</x:v>
      </x:c>
    </x:row>
    <x:row r="11" ht="61" customHeight="1">
      <x:c r="A11" s="40" t="str">
        <x:v>Unknown ages</x:v>
      </x:c>
      <x:c r="B11" s="40" t="str">
        <x:v>Source ind_inc is retained as an unknown-age count in the data. It is not assigned to an adult or target age band. All adult counts exclude unknown ages.</x:v>
      </x:c>
      <x:c r="C11" s="42" t="str">
        <x:v>https://www.insee.fr/fr/statistiques/8735162?sommaire=8735243</x:v>
      </x:c>
    </x:row>
    <x:row r="12" ht="61" customHeight="1">
      <x:c r="A12" s="39" t="str">
        <x:v>Adults 18+</x:v>
      </x:c>
      <x:c r="B12" s="39" t="str">
        <x:v>Sum of source age bands from 18–24 through 80+. Used as the denominator for the broad membership-target hurdle.</x:v>
      </x:c>
      <x:c r="C12" s="41" t="str">
        <x:v>https://www.insee.fr/fr/statistiques/8735162?sommaire=8735243</x:v>
      </x:c>
    </x:row>
    <x:row r="13" ht="61" customHeight="1">
      <x:c r="A13" s="40" t="str">
        <x:v>Mean capped living standard</x:v>
      </x:c>
      <x:c r="B13" s="40" t="str">
        <x:v>ind_snv / ind. Annual euros per consumption unit (UC), using living standards capped at departmental P5/P95. It is not a median. Geographic means use the population with available income values, including imputation.</x:v>
      </x:c>
      <x:c r="C13" s="42" t="str">
        <x:v>https://www.insee.fr/fr/statistiques/fichier/8735106/documentation_donnees-carroyees_filosofi2021.pdf</x:v>
      </x:c>
    </x:row>
    <x:row r="14" ht="61" customHeight="1">
      <x:c r="A14" s="39" t="str">
        <x:v>Income scenarios</x:v>
      </x:c>
      <x:c r="B14" s="39" t="str">
        <x:v>For each cell: μ = ln(capped mean) − σ²/2; estimated above-threshold share = Φ((μ − ln(threshold))/σ). Age counts are multiplied by that share. Joint age/income data are unavailable.</x:v>
      </x:c>
      <x:c r="C14" s="41" t="str">
        <x:v>https://www.insee.fr/fr/statistiques/fichier/8735106/documentation_donnees-carroyees_filosofi2021.pdf</x:v>
      </x:c>
    </x:row>
    <x:row r="15" ht="61" customHeight="1">
      <x:c r="A15" s="40" t="str">
        <x:v>Base income assumptions</x:v>
      </x:c>
      <x:c r="B15" s="40" t="str">
        <x:v>Threshold €30,000 annually per UC; dispersion σ 0.35. Sensitivity varies both inputs. These choices are scenarios, not measured household qualification.</x:v>
      </x:c>
      <x:c r="C15" s="42" t="str">
        <x:v>https://www.insee.fr/fr/statistiques/8735162?sommaire=8735243</x:v>
      </x:c>
    </x:row>
    <x:row r="16" ht="61" customHeight="1">
      <x:c r="A16" s="39" t="str">
        <x:v>Mean-threshold count</x:v>
      </x:c>
      <x:c r="B16" s="39" t="str">
        <x:v>The hard measure counts all adults in cells whose mean capped living standard is at least €28,000 per UC. This fixed cell-mean filter is separate from the income scenarios. It does not count adults known individually to exceed that income.</x:v>
      </x:c>
      <x:c r="C16" s="41" t="str">
        <x:v>https://www.insee.fr/fr/statistiques/8735162?sommaire=8735243</x:v>
      </x:c>
    </x:row>
    <x:row r="17" ht="61" customHeight="1">
      <x:c r="A17" s="40" t="str">
        <x:v>Imputed cell share</x:v>
      </x:c>
      <x:c r="B17" s="40" t="str">
        <x:v>Affected populated grid cells divided by all populated cells included in the geographic unit. This is not a population coverage percentage.</x:v>
      </x:c>
      <x:c r="C17" s="42" t="str">
        <x:v>https://www.insee.fr/fr/statistiques/fichier/8735106/documentation_donnees-carroyees_filosofi2021.pdf</x:v>
      </x:c>
    </x:row>
    <x:row r="18" ht="61" customHeight="1">
      <x:c r="A18" s="39" t="str">
        <x:v>Imputed population share</x:v>
      </x:c>
      <x:c r="B18" s="39" t="str">
        <x:v>Fiscal individuals in flagged imputed cells divided by all fiscal individuals in the unit.</x:v>
      </x:c>
      <x:c r="C18" s="41" t="str">
        <x:v>https://www.insee.fr/fr/statistiques/fichier/8735106/documentation_donnees-carroyees_filosofi2021.pdf</x:v>
      </x:c>
    </x:row>
    <x:row r="19" ht="61" customHeight="1">
      <x:c r="A19" s="40" t="str">
        <x:v>Imputed estimate share</x:v>
      </x:c>
      <x:c r="B19" s="40" t="str">
        <x:v>Estimated above-threshold adults aged 25–64 in flagged cells divided by the corresponding estimate for all cells.</x:v>
      </x:c>
      <x:c r="C19" s="42" t="str">
        <x:v>https://www.insee.fr/fr/statistiques/fichier/8735106/documentation_donnees-carroyees_filosofi2021.pdf</x:v>
      </x:c>
    </x:row>
    <x:row r="20" ht="61" customHeight="1">
      <x:c r="A20" s="39" t="str">
        <x:v>Income-available share</x:v>
      </x:c>
      <x:c r="B20" s="39" t="str">
        <x:v>Population in cells with a usable positive income mean divided by the full population. Available values include source imputation. Missing means contribute no estimated higher-income adults.</x:v>
      </x:c>
      <x:c r="C20" s="41" t="str">
        <x:v>https://www.insee.fr/fr/statistiques/fichier/8735106/documentation_donnees-carroyees_filosofi2021.pdf</x:v>
      </x:c>
    </x:row>
    <x:row r="21" ht="61" customHeight="1">
      <x:c r="A21" s="40" t="str">
        <x:v>Inside the 6th–8th</x:v>
      </x:c>
      <x:c r="B21" s="40" t="str">
        <x:v>The full Marseille circles can extend beyond the target arrondissements. Inside-scope counts and shares select source-cell centres inside the supplied 2026 6th–8th boundary polygons. They are not an area-weighted split.</x:v>
      </x:c>
      <x:c r="C21" s="42" t="str">
        <x:v>https://www.insee.fr/fr/statistiques/8735162?sommaire=8735243</x:v>
      </x:c>
    </x:row>
    <x:row r="22" ht="61" customHeight="1">
      <x:c r="A22" s="39" t="str">
        <x:v>Membership target</x:v>
      </x:c>
      <x:c r="B22" s="39" t="str">
        <x:v>The amber cell Marseille!B4 is editable. Its initial value is 712. All displayed hurdle ratios update from it. No income-model inputs are editable here; the Sensitivity sheet provides the precomputed scenarios.</x:v>
      </x:c>
      <x:c r="C22" s="41"/>
    </x:row>
    <x:row r="23" ht="61" customHeight="1">
      <x:c r="A23" s="40" t="str">
        <x:v>Inside-scope hurdle</x:v>
      </x:c>
      <x:c r="B23" s="40" t="str">
        <x:v>Membership target divided by estimated higher-income adults aged 25–64 within both the circle and the 6th–8th boundary. Used on the Marseille front sheet and same-centre radius comparison. This remains a modelled requirement, not paid conversion.</x:v>
      </x:c>
      <x:c r="C23" s="42"/>
    </x:row>
    <x:row r="24" ht="61" customHeight="1">
      <x:c r="A24" s="39" t="str">
        <x:v>Target / adults 18+</x:v>
      </x:c>
      <x:c r="B24" s="39" t="str">
        <x:v>Membership target divided by all fiscal adults aged 18+. A required ratio for comparison, not a conversion prediction.</x:v>
      </x:c>
      <x:c r="C24" s="41"/>
    </x:row>
    <x:row r="25" ht="61" customHeight="1">
      <x:c r="A25" s="40" t="str">
        <x:v>Target / estimated 25–64</x:v>
      </x:c>
      <x:c r="B25" s="40" t="str">
        <x:v>Membership target divided by modelled higher-income adults aged 25–64. This denominator depends on the chosen income assumptions. The ratio is not validated capture.</x:v>
      </x:c>
      <x:c r="C25" s="42"/>
    </x:row>
    <x:row r="26" ht="61" customHeight="1">
      <x:c r="A26" s="39" t="str">
        <x:v>Overlapping geography</x:v>
      </x:c>
      <x:c r="B26" s="39" t="str">
        <x:v>Marseille alternatives overlap. National circles are selected with non-overlap within each radius layer; radius layers are optimized separately and are not additive. Contiguous areas use a separate density construction.</x:v>
      </x:c>
      <x:c r="C26" s="41"/>
    </x:row>
    <x:row r="27" ht="61" customHeight="1">
      <x:c r="A27" s="40" t="str">
        <x:v>National selection</x:v>
      </x:c>
      <x:c r="B27" s="40" t="str">
        <x:v>Candidate peaks are selected by descending estimated higher-income adults aged 25–64. Minimum estimates by radius: {"1500":4000,"3000":12000,"5000":12000}. Optional candidate limit: none. No site feasibility is tested.</x:v>
      </x:c>
      <x:c r="C27" s="42" t="str">
        <x:v>https://www.insee.fr/fr/statistiques/8735162?sommaire=8735243</x:v>
      </x:c>
    </x:row>
    <x:row r="28" ht="61" customHeight="1">
      <x:c r="A28" s="39" t="str">
        <x:v>Centre labels and coordinates</x:v>
      </x:c>
      <x:c r="B28" s="39" t="str">
        <x:v>National centre names describe the nearest populated source cell and do not prove the centre lies in that municipality. Île-de-France means every listed nearest-cell code starts with 75, 77, 78, 91, 92, 93, 94 or 95. Coordinates are WGS84; E/N use EPSG:3035.</x:v>
      </x:c>
      <x:c r="C28" s="41" t="str">
        <x:v>https://www.insee.fr/fr/statistiques/8735162?sommaire=8735243</x:v>
      </x:c>
    </x:row>
    <x:row r="29" ht="61" customHeight="1">
      <x:c r="A29" s="40" t="str">
        <x:v>Contiguous-area selection</x:v>
      </x:c>
      <x:c r="B29" s="40" t="str">
        <x:v>Density threshold: 1500 estimated adults aged 25–64 per km²; nominal bridge diameter: 600 m; minimum estimate: 10000. Morphology groups nearby dense cells and is not a travel-time catchment.</x:v>
      </x:c>
      <x:c r="C29" s="42" t="str">
        <x:v>https://www.insee.fr/fr/statistiques/8735162?sommaire=8735243</x:v>
      </x:c>
    </x:row>
    <x:row r="30" ht="61" customHeight="1">
      <x:c r="A30" s="39" t="str">
        <x:v>Customer demand</x:v>
      </x:c>
      <x:c r="B30" s="39" t="str">
        <x:v>Interest, willingness to pay, current gym membership, competition, site access and paid conversion have not been established by these counts.</x:v>
      </x:c>
      <x:c r="C30" s="41"/>
    </x:row>
    <x:row r="31" ht="61" customHeight="1">
      <x:c r="A31" s="40" t="str">
        <x:v>Canal historical membership</x:v>
      </x:c>
      <x:c r="B31" s="40" t="str">
        <x:v>Le Figaro reported 1,500 Canal members on 13 December 2019. This is a historical press count, not a current audited figure. It is not used in any formula.</x:v>
      </x:c>
      <x:c r="C31" s="42" t="str">
        <x:v>https://www.excp.com/themes/excp/images/upload/pdf_press/20191213_-_dynamo_-_le_figaro/20191213_-_dynamo_-_le_figaro.pdf</x:v>
      </x:c>
    </x:row>
    <x:row r="32" ht="61" customHeight="1">
      <x:c r="A32" s="39" t="str">
        <x:v>Lamarck membership</x:v>
      </x:c>
      <x:c r="B32" s="39" t="str">
        <x:v>Unreported in the checked sources. No membership count is assigned to Lamarck.</x:v>
      </x:c>
      <x:c r="C32" s="41" t="str">
        <x:v>https://lamontgolfiereclub.com/clubs/la-montgolfiere-lamarck/</x:v>
      </x:c>
    </x:row>
    <x:row r="33" ht="61" customHeight="1">
      <x:c r="A33" s="40" t="str">
        <x:v>Paris comparison</x:v>
      </x:c>
      <x:c r="B33" s="40" t="str">
        <x:v>No measured capture baseline, Paris multiplier, format tier or implied number of clubs is calculated. Club membership origins are unavailable.</x:v>
      </x:c>
      <x:c r="C33" s="42" t="str">
        <x:v>https://lamontgolfiereclub.com/clubs/la-montgolfiere-canal/</x:v>
      </x:c>
    </x:row>
    <x:row r="34" ht="61" customHeight="1">
      <x:c r="A34" s="39" t="str">
        <x:v>Grid dictionary</x:v>
      </x:c>
      <x:c r="B34" s="39" t="str">
        <x:v>INSEE Filosofi 2021 gridded data: definitions and source variables.</x:v>
      </x:c>
      <x:c r="C34" s="41" t="str">
        <x:v>https://www.insee.fr/fr/statistiques/8735162?sommaire=8735243</x:v>
      </x:c>
    </x:row>
    <x:row r="35" ht="61" customHeight="1">
      <x:c r="A35" s="40" t="str">
        <x:v>Source methodology</x:v>
      </x:c>
      <x:c r="B35" s="40" t="str">
        <x:v>INSEE methodology: source population, aggregation, imputation and disclosure control.</x:v>
      </x:c>
      <x:c r="C35" s="42" t="str">
        <x:v>https://www.insee.fr/fr/statistiques/fichier/8735106/documentation_donnees-carroyees_filosofi2021.pdf</x:v>
      </x:c>
    </x:row>
  </x:sheetData>
  <x:pageMargins left="0.7" right="0.7" top="0.75" bottom="0.75" header="0.3" footer="0.3"/>
  <x:tableParts count="1">
    <x:tablePart xmlns:r="http://schemas.openxmlformats.org/officeDocument/2006/relationships" r:id="R466a250b3db84fee"/>
  </x:tableParts>
</x:worksheet>
</file>